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9" activeTab="28"/>
  </bookViews>
  <sheets>
    <sheet name="RAZEM" sheetId="1" r:id="rId1"/>
    <sheet name="część 1" sheetId="2" r:id="rId2"/>
    <sheet name="część 2" sheetId="3" r:id="rId3"/>
    <sheet name="część 3" sheetId="4" r:id="rId4"/>
    <sheet name="część 4" sheetId="5" r:id="rId5"/>
    <sheet name="część 5" sheetId="6" r:id="rId6"/>
    <sheet name="część 6" sheetId="7" r:id="rId7"/>
    <sheet name="część 7" sheetId="8" r:id="rId8"/>
    <sheet name="część 8" sheetId="9" r:id="rId9"/>
    <sheet name="część 9" sheetId="10" r:id="rId10"/>
    <sheet name="część 10" sheetId="11" r:id="rId11"/>
    <sheet name="część 11" sheetId="12" r:id="rId12"/>
    <sheet name="część 12" sheetId="13" r:id="rId13"/>
    <sheet name="część 13" sheetId="14" r:id="rId14"/>
    <sheet name="część 14" sheetId="15" r:id="rId15"/>
    <sheet name="Część 15" sheetId="16" r:id="rId16"/>
    <sheet name="część 16" sheetId="17" r:id="rId17"/>
    <sheet name="część 17" sheetId="18" r:id="rId18"/>
    <sheet name="część18" sheetId="19" r:id="rId19"/>
    <sheet name="część 19" sheetId="20" r:id="rId20"/>
    <sheet name="część 20" sheetId="21" r:id="rId21"/>
    <sheet name="część 21" sheetId="22" r:id="rId22"/>
    <sheet name="część 22" sheetId="23" r:id="rId23"/>
    <sheet name="część 23" sheetId="24" r:id="rId24"/>
    <sheet name="część 24" sheetId="25" r:id="rId25"/>
    <sheet name="część 25" sheetId="26" r:id="rId26"/>
    <sheet name="część 26" sheetId="27" r:id="rId27"/>
    <sheet name="część 27" sheetId="28" r:id="rId28"/>
    <sheet name="część 28" sheetId="29" r:id="rId29"/>
    <sheet name="część 29" sheetId="30" r:id="rId30"/>
    <sheet name="część 30" sheetId="31" r:id="rId31"/>
    <sheet name="część 31" sheetId="32" r:id="rId32"/>
    <sheet name="część 32" sheetId="33" r:id="rId33"/>
    <sheet name="część 33" sheetId="34" r:id="rId34"/>
    <sheet name="część 34" sheetId="35" r:id="rId35"/>
    <sheet name="część 35" sheetId="36" r:id="rId36"/>
    <sheet name="część 36" sheetId="37" r:id="rId37"/>
    <sheet name="część 37" sheetId="38" r:id="rId38"/>
    <sheet name="część 38" sheetId="39" r:id="rId39"/>
    <sheet name="część 39" sheetId="40" r:id="rId40"/>
    <sheet name="część 40" sheetId="41" r:id="rId41"/>
    <sheet name="część 41" sheetId="42" r:id="rId42"/>
    <sheet name="część 42" sheetId="43" r:id="rId43"/>
    <sheet name="część 43" sheetId="44" r:id="rId44"/>
    <sheet name="część 44" sheetId="45" r:id="rId45"/>
    <sheet name="część 45" sheetId="46" r:id="rId46"/>
    <sheet name="część 46" sheetId="47" r:id="rId47"/>
    <sheet name="część 47" sheetId="48" r:id="rId48"/>
    <sheet name="część 48" sheetId="49" r:id="rId49"/>
    <sheet name="część 49" sheetId="50" r:id="rId50"/>
    <sheet name="część 50" sheetId="51" r:id="rId51"/>
    <sheet name="część 51" sheetId="52" r:id="rId52"/>
    <sheet name="część 52" sheetId="53" r:id="rId53"/>
    <sheet name="część 53" sheetId="54" r:id="rId54"/>
    <sheet name="część 54" sheetId="55" r:id="rId55"/>
    <sheet name="część 55" sheetId="56" r:id="rId56"/>
    <sheet name="część 56" sheetId="57" r:id="rId57"/>
    <sheet name="część 57" sheetId="58" r:id="rId58"/>
    <sheet name="część 58" sheetId="59" r:id="rId59"/>
    <sheet name="część 59" sheetId="60" r:id="rId60"/>
    <sheet name="część 60" sheetId="61" r:id="rId61"/>
    <sheet name="część 61" sheetId="62" r:id="rId62"/>
    <sheet name="część 62" sheetId="63" r:id="rId63"/>
    <sheet name="część 63" sheetId="64" r:id="rId64"/>
    <sheet name="część 64" sheetId="65" r:id="rId65"/>
    <sheet name="część 65" sheetId="66" r:id="rId66"/>
  </sheets>
  <definedNames>
    <definedName name="Excel_BuiltIn__FilterDatabase" localSheetId="4">'część 4'!$B$1:$B$279</definedName>
  </definedNames>
  <calcPr fullCalcOnLoad="1"/>
</workbook>
</file>

<file path=xl/sharedStrings.xml><?xml version="1.0" encoding="utf-8"?>
<sst xmlns="http://schemas.openxmlformats.org/spreadsheetml/2006/main" count="2793" uniqueCount="942">
  <si>
    <t xml:space="preserve">Załącznik nr 1 do SIWZ </t>
  </si>
  <si>
    <t xml:space="preserve">FORMULARZ ASORTYMENTOWO - CENOWY </t>
  </si>
  <si>
    <t>Dostawa leków  do SP ZOZ w Łapach</t>
  </si>
  <si>
    <t>L.p.</t>
  </si>
  <si>
    <t>Numer Pakietu</t>
  </si>
  <si>
    <t>Wartość Pakietu netto ( PLN )</t>
  </si>
  <si>
    <t>Wartość Pakietu  brutto ( PLN )</t>
  </si>
  <si>
    <t>RAZEM</t>
  </si>
  <si>
    <t>Wartość zamówienia netto – ….............................................................. PLN</t>
  </si>
  <si>
    <t>Wartość zamówienia brutto – …............................................................  PLN</t>
  </si>
  <si>
    <t>….................................................................</t>
  </si>
  <si>
    <t>…......................................................</t>
  </si>
  <si>
    <t xml:space="preserve">              ( miejsce i data )</t>
  </si>
  <si>
    <t xml:space="preserve">            ( podpis Wykonawcy )</t>
  </si>
  <si>
    <t>Pakiet nr 1.  Leki różne.</t>
  </si>
  <si>
    <t>Lp.</t>
  </si>
  <si>
    <t>Pozycja</t>
  </si>
  <si>
    <t>Ilość</t>
  </si>
  <si>
    <t>Jedn.</t>
  </si>
  <si>
    <t>Cena jedn. netto w zł</t>
  </si>
  <si>
    <t>Wartość netto w zł</t>
  </si>
  <si>
    <t>%  VAT</t>
  </si>
  <si>
    <t>Cena jednostkowa brutto w zł</t>
  </si>
  <si>
    <t>Wartość brutto w zł</t>
  </si>
  <si>
    <t>Nazwa oferowanego przez Wykonawcę produktu</t>
  </si>
  <si>
    <t>3 x 5</t>
  </si>
  <si>
    <t xml:space="preserve">5 x 7 </t>
  </si>
  <si>
    <t xml:space="preserve">3 x 8 </t>
  </si>
  <si>
    <t>Amlodipinum     5 mg x 30 tabl.</t>
  </si>
  <si>
    <t>op.</t>
  </si>
  <si>
    <t>Amlodipinum    10 mg x 30 tabl.</t>
  </si>
  <si>
    <t>Dexamethasonum 1 mg x 20 tabl.</t>
  </si>
  <si>
    <t>Escitalopram  10 mg x 28 tabl.</t>
  </si>
  <si>
    <t>Furaginum   50 mg x 30 tabl.</t>
  </si>
  <si>
    <t>Formoteroli fumaras pr. do inhal.w kaps. 0,012 mg x 60 kaps.</t>
  </si>
  <si>
    <t>Losartanum  50 mg x 30 tabl</t>
  </si>
  <si>
    <t>Mianserinum h/chloride                   10 mg x 30 tabl.</t>
  </si>
  <si>
    <t>Mianserinium h/chloride                 30 mg x 30 tabl.</t>
  </si>
  <si>
    <t>Montelukastum  10 mg x 28 tabl.</t>
  </si>
  <si>
    <t>Naproxen tabl. dojelit. 250 mg x 60 (Anapran EC)</t>
  </si>
  <si>
    <t>Naproxen tabl. dojelit. 500 mg x 60 (Anapran EC)</t>
  </si>
  <si>
    <t>Nicergolinum  10 mg x 30 tabl</t>
  </si>
  <si>
    <t>Nicotinylmethylamidum              500 mg x 30 tabl.</t>
  </si>
  <si>
    <t>Norfloxacinum  400 mg x 20 tabl.</t>
  </si>
  <si>
    <t>Olanzapinum    5 mg x 28 tabl.</t>
  </si>
  <si>
    <t>Prednisonum    5 mg x 100 tabl.</t>
  </si>
  <si>
    <t>Rivastigminum  1,5 mg x 28 kaps.</t>
  </si>
  <si>
    <t>Rosurvastatinum 5 mg x 28 tabl.</t>
  </si>
  <si>
    <t>Rosurvastatinum  10 mg x 28 tabl.</t>
  </si>
  <si>
    <t>Sulfamethoxazolum+ Trimethoprimum  400 mg+80 mg x 20 tabl.</t>
  </si>
  <si>
    <t>Sulfamethoxazolum+ Trimethoprimum  800 mg+160 mg x 10 tabl.</t>
  </si>
  <si>
    <t>Ticlopidinum h/chloridum                    250 mg x 60 tabl.</t>
  </si>
  <si>
    <t>Quetiapinum   25 mg x 30 tabl.</t>
  </si>
  <si>
    <t xml:space="preserve">RAZEM </t>
  </si>
  <si>
    <t>Łączna wartość netto Pakietu  nr 1 w złotych wynosi: ….............................................</t>
  </si>
  <si>
    <t>Łączna wartość brutto Pakietu  nr 1 w złotych wynosi:  …..............................................</t>
  </si>
  <si>
    <t>…..................................................</t>
  </si>
  <si>
    <t xml:space="preserve">  </t>
  </si>
  <si>
    <r>
      <t xml:space="preserve">        </t>
    </r>
    <r>
      <rPr>
        <i/>
        <sz val="10"/>
        <rFont val="Arial CE"/>
        <family val="2"/>
      </rPr>
      <t xml:space="preserve"> ( podpis Wykonawcy )</t>
    </r>
  </si>
  <si>
    <t>Pakiet nr 2.  Leki różne</t>
  </si>
  <si>
    <t xml:space="preserve">3 x 5 </t>
  </si>
  <si>
    <t>Acidum tranexamicum roztw.do wstrz.  i.v. 500 mg/5 ml x 5 amp.</t>
  </si>
  <si>
    <t>Acidum tranexamicum             500 mg x 20 tabl</t>
  </si>
  <si>
    <t>Adenozyna   roztw.do wstrz.          6 mg/2 ml x 6 fiol.</t>
  </si>
  <si>
    <t>Amiodaroni h/chloridum                 200 mg x 30 tabl.</t>
  </si>
  <si>
    <t>Amiodaroni h/chloridum              150 mg/3 ml x 6 amp.</t>
  </si>
  <si>
    <t>Atenololum    25 mg x 60 tabl.</t>
  </si>
  <si>
    <t>Atenololum    50 mg x 30 tabl.</t>
  </si>
  <si>
    <t>Betaxolol h/chloride                   20 mg x 28 tabl.</t>
  </si>
  <si>
    <t>Clopidogrel      75 mg x 28 tabl.</t>
  </si>
  <si>
    <t>Isosorbidi mononitras                10 mg x 60 tabl.</t>
  </si>
  <si>
    <t>Isosorbidi mononitras                20 mg x 60 tabl.</t>
  </si>
  <si>
    <t>Isosorbidi mononitras                60 mg x 30 tabl.</t>
  </si>
  <si>
    <t>Isosorbidi mononitras              100 mg x 30 tabl</t>
  </si>
  <si>
    <t>Oxybutymini h/chloridum              5 mg x 30 tabl.</t>
  </si>
  <si>
    <t>Sotalolum h/chloridum               80 mg x 30 tabl.</t>
  </si>
  <si>
    <t>Łączna wartość netto Pakietu  nr 2 w złotych wynosi: ….................................................</t>
  </si>
  <si>
    <t>Łączna wartość brutto Pakietu  nr 2 w złotych wynosi: …................................................</t>
  </si>
  <si>
    <t>Pakiet nr 3. Leki różne</t>
  </si>
  <si>
    <t>% VAT</t>
  </si>
  <si>
    <t>Acenocumarolum  1 mg x 60 tabl.</t>
  </si>
  <si>
    <t>Acenocumarolum  4 mg x 60 tabl.</t>
  </si>
  <si>
    <t>Acidum acetylsalicylicum                75 mg x 60 tabl.dojelit.</t>
  </si>
  <si>
    <t>Acidum acetylsalicylicum                 300 mg x 20 tabl.</t>
  </si>
  <si>
    <t>Adrenalinum    roztw.do wstrz. i.v./i.m./s.c   1 mg/1 ml x 10 amp.</t>
  </si>
  <si>
    <t>Amikacinum  roztw.do wstrz./infuzji   250 mg/2 ml x 1fiol.</t>
  </si>
  <si>
    <t>fiol.</t>
  </si>
  <si>
    <t>Amikacinum roztw.do wstrz./infuzji 500 mg/2 ml x 1fliol.</t>
  </si>
  <si>
    <t>Amikacinum  0,3% gutt.opht.           (3mg/ml) a 5 ml</t>
  </si>
  <si>
    <t>Amiloridi h/chloridum+       Hydrochlorotiazidu  5 mg+50 mg x 50 tabl.</t>
  </si>
  <si>
    <t>Antazolini mesylas         roztw.do wstrz.  50 mg/ml a 2 ml x 10 amp.</t>
  </si>
  <si>
    <t>Atorvastatinum   20 mg x 30 tabl.</t>
  </si>
  <si>
    <t>Atropinum sulfuricum    roztw.do wstrz. 1mg/1ml x 10amp.</t>
  </si>
  <si>
    <t>Baclofen tabl. 10 mg x 50</t>
  </si>
  <si>
    <t>Baclofen tabl. 25 mg x 50</t>
  </si>
  <si>
    <t>Betahistine 24 mg x 60 tabl.</t>
  </si>
  <si>
    <t>Bupivacainum hydrochloridum        0,5% roztw.do wstrz.        50Mg/10ml x 10 amp.</t>
  </si>
  <si>
    <t>Bupivacainum h/chloridum             roztw.do wstrz.  5 mg/1ml a 4 ml x 5 amp.roztw. zawierającego glukozę i wodorotlenek sodu nie zawierający konserwantów</t>
  </si>
  <si>
    <t>Carvedilolum   6,25 mg x 30 tabl</t>
  </si>
  <si>
    <t>Carvedilolum   12,5 mg x 30 tabl</t>
  </si>
  <si>
    <t>Carvedilolum   25 mg x 30 tabl.</t>
  </si>
  <si>
    <t>Cefotaximum  pr.do p.roztw.do wstrz. i infuzji  1,0 g  x 1 fiol.</t>
  </si>
  <si>
    <t>Ceftazidimum  pr.do p.roztw.do wstrz. i infuzji   1 g x 1 fiol.  Wymagana jest możliwość przechowywania roztw.antybiotyku przez 24 godz.w temp.2-8C, rejestracja od pierwszych dni życia</t>
  </si>
  <si>
    <t>Ceftriaxonum  pr.do p.roztw.do wstrz. i infuzji    1,0 g x 1 fiol.</t>
  </si>
  <si>
    <t>Cefuroximum     250 mg x 1 fiol. pr.do p.roztw.do wstrz. i infuzji   Wymagana jest możliwość przechowywania roztw.antybiotyku przez 24 godz.w temp.2-8C, rejestracja od pierwszych dni życia</t>
  </si>
  <si>
    <t>Cefuroximum   500 mg x 1 fiol. pr.do p.roztw.do wstrz. i infuzji    Wymagana jest możliwość przechowywania roztw.antybiotyku przez 24 godz.w temp.2-8C, rejestracja od pierwszych dni życia</t>
  </si>
  <si>
    <t>Cefuroximum  750 mg x1 fiol     pr.do p.roztw.do wstrz. i infuzji       Wymagana jest możliwość przechowywania roztw.antybiotyku przez 24 godz.w temp.2-8C, rejestracja od pierwszych dni życia</t>
  </si>
  <si>
    <t>Cefuroximum 1,5 g x 1 fiol         pr.do p.roztw.do wstrz. i infuzji            Wymagana jest możliwość przechowywania roztw.antybiotyku przez 24 godz.w temp.2-8C, rejestracja od pierwszych dni życia</t>
  </si>
  <si>
    <t>Cefuroximum                                  125 mg x 10 tabl.powl.</t>
  </si>
  <si>
    <t>Cefuroximum                                    250 mg x 10 tabl.powl</t>
  </si>
  <si>
    <t>Cefuroximum                                    500 mg x 10 tabl.powl</t>
  </si>
  <si>
    <t>Chlorpromazini h/chloridum  roztw.  do wstrz. 25 mg/5 ml x 5  amp.</t>
  </si>
  <si>
    <t>Chlorpromazini h/chloridum  roztw. do wstrz.  50 mg/2 ml x 10 amp.</t>
  </si>
  <si>
    <t>Ciprofloxacinum   w postaci chlorowodorku  250 mg x 10 tabl.</t>
  </si>
  <si>
    <t>Ciprofloxacinum      w postaci chlorowodorku   500 mg x 10 tabl.</t>
  </si>
  <si>
    <t xml:space="preserve">Ciprofloxacinum   w postaci monowodzianu chlorowodorku        rozt.do infuzji   2 mg/ml x 50 ml </t>
  </si>
  <si>
    <t>Ciprofloximum   w postaci monowodzianu chlorowodorku        rozt.do infuzji      2 mg/ml x 100 ml</t>
  </si>
  <si>
    <t xml:space="preserve">Ciprofloxacinum  0,3% gutt. Opht.   3 mg/ml a 5ml </t>
  </si>
  <si>
    <t>Clemastinum     1 mg x 30 tabl.</t>
  </si>
  <si>
    <t>Clemastinum  roztw do  wstrz.i.m/i.v.  2 mg/2 ml x 5 amp.</t>
  </si>
  <si>
    <t>Cyanocobalaminum (vit B12) roztw.do wstrz.  1000 mcg/2 ml x 5 amp.</t>
  </si>
  <si>
    <t>Digoxinum     100 mcg x 30 tabl.</t>
  </si>
  <si>
    <t>Digoxinum     250 mcg x 30 tabl.</t>
  </si>
  <si>
    <t>Digoxinum     roztw.do wstrz.          0,5 mg/ 2 ml x 5 amp.</t>
  </si>
  <si>
    <t xml:space="preserve">Diphenhydramini h/chloricum+        Naphazolini nitras  kr.do nosa         (1 mg+0,33 mg)/ml a 10 ml    </t>
  </si>
  <si>
    <t>Dopaminum h/chloridum                  4% roztw.do wlewu doż.               200 mg / 5 ml x 10 amp.</t>
  </si>
  <si>
    <t>Doxazosinum    2 mg x 30 tabl</t>
  </si>
  <si>
    <t>Doxazosinum    4 mg x 30 tabl</t>
  </si>
  <si>
    <t>Enalaprilum maleate 5 mg x 60 tabl.</t>
  </si>
  <si>
    <t>Enalaprilum maleate 10 mg x 60 tabl.</t>
  </si>
  <si>
    <t>Enalaprilum maleate  20 mg x 60 tabl.</t>
  </si>
  <si>
    <t>Fluconazolum    100 mg x7 tabl.</t>
  </si>
  <si>
    <t>Furosemidum     roztw.do wstrz.    20 mg/2 ml x 50 amp.</t>
  </si>
  <si>
    <t>Furosemidum      40 mg x 30 tabl.</t>
  </si>
  <si>
    <t>Gentamycinum      0,3% gutt. Opht.    (3mg/ml) a 5 ml</t>
  </si>
  <si>
    <t xml:space="preserve">Glimepiridum       2 mg x 30 tabl </t>
  </si>
  <si>
    <t xml:space="preserve">Glimepiridum       4 mg x 30 tabl </t>
  </si>
  <si>
    <t>Glyceroli trinitras  6,5 mg x 30 tabl.   o przedłuż.uwaln.</t>
  </si>
  <si>
    <t>Haloperidol    1 mg x 40 tabl</t>
  </si>
  <si>
    <t>Haloperidol    5 mg x 30 tabl</t>
  </si>
  <si>
    <t>Haloperidol   roztw.do wstrz.             5 mg/1 ml x 10 amp.</t>
  </si>
  <si>
    <t>Haloperidol kr.doustne                      2 mg/ml a 10 ml</t>
  </si>
  <si>
    <t>Heparinum 25000 j.m./5 ml x 10 fiol.</t>
  </si>
  <si>
    <t>Hydrochlorotiazidum   25 mg x 30 tabl</t>
  </si>
  <si>
    <t>Indapamidum   2,5 mg x 20 tabl.</t>
  </si>
  <si>
    <t>Ipratropii bromidum  aer.do inhalacji 0,02 mg/d x 200 d</t>
  </si>
  <si>
    <t>Kalium Chloratum       koncentrat do sp.roztw.do infuzji  15%                (150 mg/ml)   a 10 ml x 50 amp.</t>
  </si>
  <si>
    <t>Lidocainum h/chloridum                 1% roztw.do wstrz.  200 mg/20 ml x 5 fiol.</t>
  </si>
  <si>
    <t>Lidocainum h/chloridum   2% roztw.do wstrz.    400 mg/20 ml x 5 fiol.</t>
  </si>
  <si>
    <t>Lidocainum h/chloridum                   2% roztw.do wstrz.   20 mg/ml a 2 ml x 10 amp.</t>
  </si>
  <si>
    <t>Loperamidum     2 mg x 30 tabl.</t>
  </si>
  <si>
    <t>Magnesium sulfuricum                     roztw.do wstrz. 20%  (200 mg/ml)  a 10 ml x 10 amp.</t>
  </si>
  <si>
    <t>Metamizolum natricum   roztw.do wstrz.  1 g/2 ml x 5 amp.</t>
  </si>
  <si>
    <t>Metamizolum natricum   roztw.do wstrz.    2,5 g/5 ml x  5 amp.</t>
  </si>
  <si>
    <t>Metamizolum natricum                  500 mg x 6 tabl.</t>
  </si>
  <si>
    <t>Metformini h/chloridum                     500 mg x 60 tabl.</t>
  </si>
  <si>
    <t>Metformini h/chloridum                    850 mg x 60 tabl.</t>
  </si>
  <si>
    <t>Metformini h/chloridum               1000 mg x 60 tabl.</t>
  </si>
  <si>
    <t>Metoclopramidum 10 mg x 50 tabl.</t>
  </si>
  <si>
    <t>Metoclopramidum h/chloridum        0,5% roztw.do wstrz.                       10 mg/2 ml x 5 amp.</t>
  </si>
  <si>
    <t>Metoprololi tartras 50 mg x 30 tabl.</t>
  </si>
  <si>
    <t>Metronidazolum  250 mg x 20 tabl.</t>
  </si>
  <si>
    <t>Metronidazolum   0,5%roztw. do inf.  (5mg/ml) a 100 ml x 1 flakon</t>
  </si>
  <si>
    <t>fl.</t>
  </si>
  <si>
    <t>Naloxonum h/chloricum roztw.do wstrz.  0,4 mg/ml x 10 amp.</t>
  </si>
  <si>
    <t>Natrium bicarbonicum  roztw.do wstrz. 8,4 % (84 mg/ml)  a 20 ml x10 amp.</t>
  </si>
  <si>
    <t>Natrium Chloratum 10%              (100 mg/ml)  a 10 ml x 100 amp.   konc.do sp.roztw.do inf.</t>
  </si>
  <si>
    <t>Neomycinum+  Gramicidinum+     Fludrocortisoni acetas zaw. do oczu i uszu                                                  (2 500 j.m+25 j.m.+1 mg)/ml a 5ml</t>
  </si>
  <si>
    <t xml:space="preserve">Nebivololum      5 mg x 28 tabl  </t>
  </si>
  <si>
    <t>Norepinephrinum  roztw.do infuzji    1 mg/ml x 10 amp.a 1 ml</t>
  </si>
  <si>
    <t>Norepinephrinum  roztw.do infuzji    4 mg/4 ml x 5 amp.a 4 ml</t>
  </si>
  <si>
    <t xml:space="preserve">Omeprazolum    pr.do sp.roztw.do inf. 40 mg x 1fiol. </t>
  </si>
  <si>
    <t>Papaverinum hydrochloricum           roztw.do wstrz. 40 mg/2 ml x 10 amp.</t>
  </si>
  <si>
    <t>Pentoxifyllinum     roztw.do wstrz.  100 mg/5 ml x 5 amp.</t>
  </si>
  <si>
    <t>Pentoxifyllinum  konc.do sp.roztw.do inf.   300 mg/15 ml x 10 amp.</t>
  </si>
  <si>
    <t>Phytomenadionum (vit K) roztw.do wstrz. 10 mg/1ml x 10 amp.</t>
  </si>
  <si>
    <t>Phytomenadionum (vit K)                10 mg x 30 tabl.</t>
  </si>
  <si>
    <t>Piracetamum     800 mg x 60 tabl.</t>
  </si>
  <si>
    <t>Piracetamum   1200 mg x 60 tabl.</t>
  </si>
  <si>
    <t>Piracetamum    roztw.do infuzji       12 g/60 ml x 1 fl.</t>
  </si>
  <si>
    <t>Propafenoni h/chloridum                  150 mg x 60 tabl</t>
  </si>
  <si>
    <t>Propofolum   1% emulsja do wstrz.i.v./infuzji  (10 mg/ml) a 20 ml x 5 amp.</t>
  </si>
  <si>
    <t>Propranololum   10 mg x 50 tabl.</t>
  </si>
  <si>
    <t>Propranololum   40 mg x 50 tabl.</t>
  </si>
  <si>
    <t>Ramiprilum          5 mg x 30 tabl</t>
  </si>
  <si>
    <t>Ramiprilum        10 mg x 30 tabl</t>
  </si>
  <si>
    <t>Ranitidinum     150 mg x 60 tabl.</t>
  </si>
  <si>
    <t>Ranitidinum 0,05%(0,5mg/ml)          a 100 ml roztw.do inf.</t>
  </si>
  <si>
    <t>Salbutamolum     2 mg x 30 tabl.</t>
  </si>
  <si>
    <t>Salbutamolum   roztw.do wstrz.      0,5 mg/1 ml x 10 amp.</t>
  </si>
  <si>
    <t>Simvastatinum     20 mg x 28 tabl.</t>
  </si>
  <si>
    <t>Sulfacetamidum natricum  gutt.opht.10%  a 0,5ml x 12 poj. jedn.</t>
  </si>
  <si>
    <t>Tinidazolum     500 mg x 4 tabl.</t>
  </si>
  <si>
    <t xml:space="preserve">Torasemidum      5 mg x 30 tabl. </t>
  </si>
  <si>
    <t>Torasemidum    10 mg x 30 tabl.</t>
  </si>
  <si>
    <t>Tramadoli hydrochloridum                50 mg x 20 kaps.</t>
  </si>
  <si>
    <t>Tramadoli hydrochloridum                100 mg x 30 tabl.o przedł.uwal.</t>
  </si>
  <si>
    <t>Tramadoli hydrochloricum+ Paracetamoli                               (37,5 mg+325 mg)/tabl. x 60 tabl.</t>
  </si>
  <si>
    <t>Tramadoli hydrochloridum roztw.do wstrz. i.m./s.c./i.v                              50 mg/ml x 5 amp.</t>
  </si>
  <si>
    <t>Tramadoli hydrochloridum roztw.do wstrz. i.m./s.c./i.v.                           100 mg/2 ml x 5 amp.</t>
  </si>
  <si>
    <t>Trimebutini maleas                       100 mg x 100 tabl.</t>
  </si>
  <si>
    <t>Valsartanum  160 mg x 28 tabl.</t>
  </si>
  <si>
    <t>Verapamili h/chloridum                   40 mg x 20 tabl.</t>
  </si>
  <si>
    <t>Verapamili h/chloridum                   120 mg x 20 tabl.</t>
  </si>
  <si>
    <t>Vit. B comp. X 50 tabl.</t>
  </si>
  <si>
    <t xml:space="preserve"> </t>
  </si>
  <si>
    <t>Łączna wartość netto Pakietu nr 3 w złotych wynosi: …...............................................</t>
  </si>
  <si>
    <t>Łączna wartość brutto Pakietu  nr 3 w złotych wynosi: ….............................................</t>
  </si>
  <si>
    <t>Pakiet nr 4. Leki różne</t>
  </si>
  <si>
    <t>Ac.pipemidicum                  200 mg x 20 kaps.</t>
  </si>
  <si>
    <t xml:space="preserve">Aluminium acetotartrate żel  10 mg/g a 75 g                </t>
  </si>
  <si>
    <t xml:space="preserve">Aluminium acetotartrate tabl. x 6 szt.                </t>
  </si>
  <si>
    <t>Ferri hydroxidum saccharum roztw.do wstrz.i infuzji            20 mg/ml a 5 ml x 5 amp.</t>
  </si>
  <si>
    <t>Pefloxacinum    roztw.do infuzji  400 mg/5 ml x 10 amp.</t>
  </si>
  <si>
    <t>Pefloxacinum                       400 mg x 10 tabl.</t>
  </si>
  <si>
    <t xml:space="preserve">Łączna wartość netto Pakietu nr 4 w złotych wynosi: …........................................................ </t>
  </si>
  <si>
    <t>Łączna wartość brutto Pakietu nr 4 w złotych wynosi: ….......................................................</t>
  </si>
  <si>
    <t>Pakiet nr  5. Leki różne</t>
  </si>
  <si>
    <t>Acarbosum  50 mg x 30 tabl</t>
  </si>
  <si>
    <t>Acarbosum 100 mg x 30 tabl</t>
  </si>
  <si>
    <t xml:space="preserve">Acidum alendronicum               70 mg x 4 tabl </t>
  </si>
  <si>
    <t>Alfacalcidolum                     0,25 mcg x 100 kaps</t>
  </si>
  <si>
    <t>Allopurinolum                        100 mg x 50 tabl.</t>
  </si>
  <si>
    <t>Betamethasonum roztw.do wstrz. 4 mg/1ml x 1 amp.</t>
  </si>
  <si>
    <t>amp</t>
  </si>
  <si>
    <t>Betamethasoni dipropionas+ Betamethasoni natrii phosphas  zaw.do wstrz.        (6,43mg+2,63 mg)/ml a 1 ml x 5 amp</t>
  </si>
  <si>
    <t>Bizmutu galusan zas.+  Bizmutu tl.+  Bizmutu oksyjodogalusan + Rezorcynol + kw.borowy+   tl.cynku + Balsam peruwiański czopki      (42,4 mg+17,4 mg+ 0,6 mg+17,4 mg+357 mg+212 mg+34,5 mg) x 10 szt. (Hemorectal)</t>
  </si>
  <si>
    <t>Calcitoninum  roztw. do wstrz. 100 j.m./1 ml x 5 amp.</t>
  </si>
  <si>
    <t>Chlorquinaldolum  tabl. do ssania  2 mg x 40</t>
  </si>
  <si>
    <t>Chloroquinum diphosphate     250 mg x 30 tabl</t>
  </si>
  <si>
    <t>Cholini salicylas + Cetalkonii chloridum  żel do stos.w j.ustnej  (87,1 mg+0,1 mg)/g a 10 g</t>
  </si>
  <si>
    <t>Colchici seminis extractum siccum  0,5 mg x 20 tabl.draż.</t>
  </si>
  <si>
    <t>Delphini consoliae tinctura płyn 100g</t>
  </si>
  <si>
    <t>Etamsylatum                         250 mg x 30 tabl.</t>
  </si>
  <si>
    <t>Etamsylatum   roztw.do wstrz. 12,5% (250 mg/2 ml) x 50 amp.</t>
  </si>
  <si>
    <t>Ferri hydroxydi polysomaltosum sir.               50 mgFe/5 ml  a  100 ml</t>
  </si>
  <si>
    <t xml:space="preserve">Heparinum sodium żel 1000j.m./g  a 100 g  </t>
  </si>
  <si>
    <t>Heparinum+                    Hialuronidasum maść             (100 j.m.+150 j.m.)/g  a 40g</t>
  </si>
  <si>
    <t>Hippocastani extractum+        Arnicae tinctura żel                (40 mg+15 mg)/g a 40 g</t>
  </si>
  <si>
    <t xml:space="preserve">Kwas ursodeoksycholowy kaps.   150 mg x 50 </t>
  </si>
  <si>
    <t>Levothyroxine natricum           0,05 mg x 50 tabl.</t>
  </si>
  <si>
    <t>Levothyroxine natricum           0,075 mg x 50 tabl.</t>
  </si>
  <si>
    <t>Levothyroxine natricum           0,1 mg x 50 tabl.</t>
  </si>
  <si>
    <t>Medroxyprogesterone acetate zaw.do wstrz.i.m.                  500 mg/3,3 ml x 1 fiol.</t>
  </si>
  <si>
    <t>Mesalazinum  500 mg x 100 tabl. dojelitowych</t>
  </si>
  <si>
    <t>Methylprednisolonum               4 mg x 30 tabl</t>
  </si>
  <si>
    <t>Methylprednisolonum hemisuccinate proszek +rozpuszcz.do sp.roztw.do wstrz.  40 mg x 1 fiol.</t>
  </si>
  <si>
    <t xml:space="preserve">Methylprednisolonum hemisuccinate  proszek+rozpuszcz.do sp.roztw.do wstrz.                 500 mg x 1 fiol.      </t>
  </si>
  <si>
    <t>Natrii dihydrophosphas+         Natrii hydrophos roztw.do wlewu doodbyt.                  (32,2 mg+139 mg)/ml              a 150 ml x 1 butelka</t>
  </si>
  <si>
    <t>Natrii tetraboras   roztw.do stosow.w j.ustnej                 20% (200 mg/g) a 10 g</t>
  </si>
  <si>
    <t>Neostigminum methylsulfas    roztw.do wstrz.i.v/i.m./s.c.     0,5 mg/1 ml x 10 amp.</t>
  </si>
  <si>
    <t>Nicethamidum  kr.doustne     250 mg/ml a 15 ml</t>
  </si>
  <si>
    <t>Oliwka do masażu a 500 ml</t>
  </si>
  <si>
    <t>Protaminum sulfuricum  roztw.do wstrz.                       1% (50 mg/5 ml) x 1 amp.</t>
  </si>
  <si>
    <t>Sodium polystyrene sulfonate proszek 454 g</t>
  </si>
  <si>
    <t>Streptokinasum  pr.do sp.roztw.do wstrz./infuzji          1,5 mln.j.m. x 1 fiol.</t>
  </si>
  <si>
    <t>Sulfasalazinum  tabl dojelit.     500 mg x 100</t>
  </si>
  <si>
    <t>Sulfathiazolum+           Naphazolini nitras krople do nosa                                        (50 mg+1 mg)/ml a  20 ml</t>
  </si>
  <si>
    <t>Tamsulosini h/chloridum  kaps.o zmod.uwal.                0,4 mg x 30</t>
  </si>
  <si>
    <t>Terlipressinum  roztw.do wstrz. 1 mg/8,5 ml x 5 amp.</t>
  </si>
  <si>
    <t>Thiamazolum  5 mg x 50 tabl.</t>
  </si>
  <si>
    <t>Thiethylperazinum                 6,5 mg x 50 tabl.</t>
  </si>
  <si>
    <t>Thiethylperazinum                 6,5 mg x 6 czopków</t>
  </si>
  <si>
    <t>Łączna wartość netto Pakietu nr 5 w złotych wynosi: …......................................................</t>
  </si>
  <si>
    <t>Łączna wartość brutto Pakietu  nr 5 w złotych wynosi: ….....................................................</t>
  </si>
  <si>
    <t>Pakiet nr 6.  Leki  różne</t>
  </si>
  <si>
    <t>Butapirazolum czopki                     0,25 g x 5 szt.</t>
  </si>
  <si>
    <t>Butapirazolum  maść                   5% a 30g</t>
  </si>
  <si>
    <t>Cisatracurium  roztw.do wstrz. i infuzji 2 mg/ml a 2,5 ml x 5 amp.</t>
  </si>
  <si>
    <t xml:space="preserve">Clotrimazolum  tabl.vag.             100 mg x 6 </t>
  </si>
  <si>
    <t>Clotrimazolum 1% krem a 20 g</t>
  </si>
  <si>
    <t>Diazepamum   2 mg x 20 tabl.</t>
  </si>
  <si>
    <t>Diazepamum   5 mg x 20 tabl.</t>
  </si>
  <si>
    <t>Ferrosi sulfas 105 mg jonów żelaza (II) x 30 tabl.o przedłuż. Uwaln.</t>
  </si>
  <si>
    <t>Kalii chloridum  391 mg jonów potasu x 30 tabl.o przedłuż. Uwaln.</t>
  </si>
  <si>
    <t>Nitrazepamum   5 mg x 20 tabl.</t>
  </si>
  <si>
    <t>Oxazepamum  10 mg x 20 tabl</t>
  </si>
  <si>
    <t>Theophyllinum 100 mg x 30 tabl.</t>
  </si>
  <si>
    <t>Theophyllinum 300 mg x 50 tabl.o przedłuż.uwaln.</t>
  </si>
  <si>
    <t>Łączna wartość netto Pakietu  nr 6 w złotych wynosi: ….......................................................</t>
  </si>
  <si>
    <t>Łączna wartość brutto Pakietu nr 6 w złotych wynosi: ….......................................................</t>
  </si>
  <si>
    <t>Pakiet nr 7.Leki różne</t>
  </si>
  <si>
    <t>Cena jedn. Netto w zł</t>
  </si>
  <si>
    <t>Wartość netto a zł</t>
  </si>
  <si>
    <t xml:space="preserve">% VAT </t>
  </si>
  <si>
    <t>5 x 7</t>
  </si>
  <si>
    <t>Gliclazidum  60 mg x 60 tabl o zmodyfikowanym uwalnianiu</t>
  </si>
  <si>
    <t>op</t>
  </si>
  <si>
    <t>Indapamidum 1,5 mg x 90 tabl</t>
  </si>
  <si>
    <t>Perindoprilum 5 mg x 90 tabl</t>
  </si>
  <si>
    <t>Perindoprilum 10 mg x 90 tabl</t>
  </si>
  <si>
    <t>Tianeptine sodium                  12,5 mg x 90 tabl</t>
  </si>
  <si>
    <t>Trimetazidine dihydrochloride     35 mg x 90 tabl</t>
  </si>
  <si>
    <t>Łączna wartość netto Pakietu  nr 7 w złotych wynosi: ….....................................................</t>
  </si>
  <si>
    <t>Łączna wartość brutto Pakietu  nr 7 w złotych wynosi: …....................................................</t>
  </si>
  <si>
    <t>Pakiet nr 8. Leki stosowane w chorobach układu krążenia i dział. ochronnie na naczynia  krwionośne.</t>
  </si>
  <si>
    <t>3 x 6</t>
  </si>
  <si>
    <t xml:space="preserve">6 x 8 </t>
  </si>
  <si>
    <t xml:space="preserve">3 x 9 </t>
  </si>
  <si>
    <t>Buflomedili hydrochloridum   150 mg x 20 tabl.</t>
  </si>
  <si>
    <t>Buflomedili hydrochloridum   300 mg x 20 tabl.</t>
  </si>
  <si>
    <t>Pentoxifyllinum               100mg x 60 tabl.</t>
  </si>
  <si>
    <t>Pentoxifyllinum               400mg x 30 tabl.</t>
  </si>
  <si>
    <t>Ruscus  aculeatus+Hesperidin+Ac.ascorbicum                           ( 150 mg +150 mg +100 mg ) x 30 kaps.(Cyclo 3 fort)</t>
  </si>
  <si>
    <t>Cinnarizinum 25 mg x 50 tabl.</t>
  </si>
  <si>
    <t>Hippocastani seminis extractum siccum+Rutosidum+      Aesculinum (25 mg+15 mg+0,05 mg)/draż. x 30 draż</t>
  </si>
  <si>
    <t>Vinpocetinum                          5 mg x 100 tabl.</t>
  </si>
  <si>
    <t>Vinpocetinum  roztw.do wstrz. 10 mg/2 ml x 10 amp.</t>
  </si>
  <si>
    <t>Łączna wartość netto Pakietu nr 8 w złotych wynosi: …..............................................................</t>
  </si>
  <si>
    <t>Łączna wartość brutto Pakietu nr 8 w złotych wynosi: ….............................................................</t>
  </si>
  <si>
    <t>Pakiet nr 9.  Roztw. do wypełniania cewników</t>
  </si>
  <si>
    <t>Wartość  netto w zł</t>
  </si>
  <si>
    <t xml:space="preserve">2% (200 mg/10ml) jałowy roztwór taurolidyny  a 6 ml do wypełniania cewników nie zawierający dodatkowych subst. p/krzepliwych i konserwantów x 5 fiol.        </t>
  </si>
  <si>
    <t>Łączna wartość netto Pakietu nr 9 w złotych wynosi: …................................................................</t>
  </si>
  <si>
    <t>Łączna wartość brutto Pakietu nr 9 w złotych wynosi: …...............................................................</t>
  </si>
  <si>
    <t>Pakiet nr 10.  Roztw. do wypełniania cewników</t>
  </si>
  <si>
    <t>\</t>
  </si>
  <si>
    <t>Jałowy roztwór zawierający subst.czynne (cyklo)taurolidynę, 4% cytrynian i heparynę (Mucosa,500IU/ml)  x 10 amp. a 5 ml</t>
  </si>
  <si>
    <t>Jałowy roztwór zawierający subst.czynne:  (cyklo)taurolidynę, 4% cytrynian i urokinazę (25 000 IU) x 5 fiol. s.s. + 5 amp. roztw. a 5 ml</t>
  </si>
  <si>
    <t>Łączna wartość netto Pakietu  nr 10 w złotych wynosi: ….............................................</t>
  </si>
  <si>
    <t>Łączna wartość brutto Pakietu  nr 10 w złotych wynosi: …............................................</t>
  </si>
  <si>
    <t>Pakiet nr 11.  Roztw.do wypełniania cewników</t>
  </si>
  <si>
    <t xml:space="preserve">Roztw.46,7% cytrynianu trisodowego do wypełniania cewników  a 5 ml x 20 fiol. </t>
  </si>
  <si>
    <t>Łączna wartość netto Pakietu nr 11 w złotych wynosi: …..........................................</t>
  </si>
  <si>
    <t>Łączna wartość brutto Pakietu nr 11 w złotych wynosi: ….........................................</t>
  </si>
  <si>
    <t>Pakiet nr 12. Narkotyczne leki przeciwbólowe i leki psychotropowe</t>
  </si>
  <si>
    <t>Diazepamum  5 mg/2,5 ml x 5 mikrowlewek doodbytn.</t>
  </si>
  <si>
    <t>Diazepamum  roztw.do wstrz.   5 mg/ml a 2 ml x 50 amp.</t>
  </si>
  <si>
    <t>Ephedrinum h/chloricum   roztw.do wstrz.                      25 mg/ml x 10amp.</t>
  </si>
  <si>
    <t>Fentanylum  roztw.do wstrz  50 mcg/1 ml a 2 ml x 50 amp.</t>
  </si>
  <si>
    <t>Midazolamum  roztw.do wstrz.i.v/i.m.                             5 mg/5 ml x 10 amp. Wymagana zawartość EDTA</t>
  </si>
  <si>
    <t>Morphini sulfas  roztw.do wstrz. 10 mg/ml x 10 amp.</t>
  </si>
  <si>
    <t xml:space="preserve">Morphini sulfas    roztw.do wstrz.                                     0,1 % Spinal  2 mg/2 ml x 10amp.   </t>
  </si>
  <si>
    <t>Pentazocinum    roztw.do wstrz. 30 mg/ml x10 amp.</t>
  </si>
  <si>
    <t>Pethidinum hydrochloride roztw.do wstrz.                      50 mg/ml x 10 amp.</t>
  </si>
  <si>
    <t>Pethidinum hydrochloride roztw.do wstrz.                    100 mg/2 ml x 10 amp.</t>
  </si>
  <si>
    <t>Łączna wartość netto Pakietu  nr 12 w złotych wynosi: …..................................................</t>
  </si>
  <si>
    <t>Łączna wartość brutto Pakietu  nr 12 w złotych wynosi: ….................................................</t>
  </si>
  <si>
    <t>Pakiet nr13. Narkotyczne leki przeciwbólowe</t>
  </si>
  <si>
    <t xml:space="preserve">3 x 6 </t>
  </si>
  <si>
    <t>3 x 9</t>
  </si>
  <si>
    <t>Oxycodonum h/chloridum roztw.do wstrz.                 10 mg/ml a 1 ml x 10 amp. (OxyNorm)</t>
  </si>
  <si>
    <t>Oxycodonum h/chloridum tabl.o przedłuż.uwaln.        5 mg x 60 (Oxydolor)</t>
  </si>
  <si>
    <t>Oxycodonum h/chloridum tabl.o przedłuż.uwaln.       10 mg x 60 (Oxydolor)</t>
  </si>
  <si>
    <t>Oxycodonum h/chloridum tabl.o przedłuż.uwaln.       20 mg x 60 (Oxydolor)</t>
  </si>
  <si>
    <t>Remifentanil  pr.do sp. roztw.do wstrz. i inf.           1 mg x 5 fiol.</t>
  </si>
  <si>
    <t>Remifentanil  pr.do sp. roztw.do wstrz. i inf.           2 mg x 5 fiol.</t>
  </si>
  <si>
    <t>Łączna wartość netto Pakietu  nr 13 w złotych wynosi: ….............................................</t>
  </si>
  <si>
    <t>Łączna wartość brutto Pakietu  nr 13 w złotych wynosi: …............................................</t>
  </si>
  <si>
    <t>Pakiet nr 14. Leki p/bólowe i p/zapalne i zwiotczające mięśnie.</t>
  </si>
  <si>
    <t>3 x 8</t>
  </si>
  <si>
    <t>Ibuprofenum zaw.           100 mg/ml a 100 ml</t>
  </si>
  <si>
    <t>Ketoprofenum (Ketonal) 50 mg x 24 kaps.</t>
  </si>
  <si>
    <t>Ketoprofenum (Ketonal) 100 mg/2ml x 10 amp.</t>
  </si>
  <si>
    <t>Ibuprofenum tabl.draż.    200 mg x 60</t>
  </si>
  <si>
    <t>Ibuprofenum czopki          60 mg x 5</t>
  </si>
  <si>
    <t>Ibuprofenum czopki       125 mg x 5</t>
  </si>
  <si>
    <t xml:space="preserve">Paracetamol czopki         80 mg x 10 </t>
  </si>
  <si>
    <t xml:space="preserve">Paracetamol czopki      125 mg x 10 </t>
  </si>
  <si>
    <t xml:space="preserve">Paracetamol czopki      250 mg x 10 </t>
  </si>
  <si>
    <t>Paracetamol czopki      500 mg x 10</t>
  </si>
  <si>
    <t>Paracetamol tabl.          500 mg x 1tabl.</t>
  </si>
  <si>
    <t>tabl.</t>
  </si>
  <si>
    <t>Paracetamol zaw.          120 mg/5 ml a 100 ml</t>
  </si>
  <si>
    <t>Diclofenacum czopki       100 mg x 10szt.</t>
  </si>
  <si>
    <t>Diclofenacum tabl.         100 mg x 20</t>
  </si>
  <si>
    <t>Diclofenac tabl.(Dicloreum ret.) 100 mg x 20 tabl.</t>
  </si>
  <si>
    <t xml:space="preserve">Diclofenacum tabl.dojelit.  50 mg x 50 </t>
  </si>
  <si>
    <t xml:space="preserve">Diclofenac sodium+ Misoprostol                     ( 50 mg + 200mcg)  x 20 tabl. </t>
  </si>
  <si>
    <t>Diclofenacum roztw.do wstrz.i.m.  75  mg x 5 amp.</t>
  </si>
  <si>
    <t>Diclofenacum+ Lidocainum roztw.do wstrz.i.m                            75 mg+20 mg/2 ml x 3 amp.</t>
  </si>
  <si>
    <t>Fenpiverinum bromide + Metamizolum sodium + Pitofenone h/chloridum      roztw.do wstrz.i.m./i.v.       0,1 mg + 2,5 g +10 mg/ 5 ml x 10 amp. (Spasmalgon)</t>
  </si>
  <si>
    <t>Tolperisone 150 mg x 30 tabl.</t>
  </si>
  <si>
    <t>Łączna wartość netto Pakietu  nr 14 w złotych wynosi: ….........................................................</t>
  </si>
  <si>
    <t>Łączna wartość brutto Pakietu  nr 14 w złotych wynosi: …........................................................</t>
  </si>
  <si>
    <t>Pakiet nr 15.  Leki p/bólowe i p/zapalne.</t>
  </si>
  <si>
    <t>Ketoprofenum                     50 mg x 30 kaps.</t>
  </si>
  <si>
    <t>Ketoprofenum                 100 mg x 30 tab.</t>
  </si>
  <si>
    <t>Ketoprofenum  roztw.do wstrz.  i.v./ i.m.                 100 mg/2 ml x10 amp.</t>
  </si>
  <si>
    <t>Łączna wartość netto Pakietu  nr 15 w złotych wynosi: ….................................................</t>
  </si>
  <si>
    <t>Łączna wartość brutto Pakietu  nr 15 w złotych wynosi: …................................................</t>
  </si>
  <si>
    <t>Pakiet nr 16. Leki p/bólowe</t>
  </si>
  <si>
    <t>Paracetamol    roztw. do wlewów i.v.                     10 mg/1 ml a 100 ml x 10 fl.</t>
  </si>
  <si>
    <t>Łączna wartość netto Pakietu  nr 16 w złotych wynosi: …...............................................................</t>
  </si>
  <si>
    <t>Łączna wartość brutto Pakietu  nr 16 w złotych wynosi: …..............................................................</t>
  </si>
  <si>
    <t>Pakiet nr 17.  Leki stosowane w chorobach układu pokarmowego</t>
  </si>
  <si>
    <t>Aloe capensis +  Frangulae corticis extractum siccum        (35 mg+42 mg) x 20 draż.</t>
  </si>
  <si>
    <t>Alverini citras               60 mg x 20 kaps.</t>
  </si>
  <si>
    <t>Dimenhydrinate                 50 mg x 5 tabl.</t>
  </si>
  <si>
    <t>Aluminium hydroxide 500 mg x 30 tabl.</t>
  </si>
  <si>
    <t xml:space="preserve">Bisacodyl tabl.powl. Dojelit.  5  mg x 40 </t>
  </si>
  <si>
    <t xml:space="preserve">Bisacodyl  czopki          10 mg x 5 </t>
  </si>
  <si>
    <t>Carbo medicinalis         300 mg x 20 tabl.</t>
  </si>
  <si>
    <t>Dimeticomum               50 mg x 100 kaps.</t>
  </si>
  <si>
    <t>Dimeticonum gutt.         980 mg/g a 5 g</t>
  </si>
  <si>
    <t>Cisapridum                    10 mg x 30 tabl.</t>
  </si>
  <si>
    <t>Ac.alginicum+Natrii hydrogenocarbonas+ Aluminii hydroxidum       ( 350 mg+120 mg+ 100 mg ) x 40 tabl.</t>
  </si>
  <si>
    <t>Gelatum Aluminii Phosphorici zaw.            45 mg/g a 250 g</t>
  </si>
  <si>
    <t>Timonacicum                 100 mg x 100 tabl.</t>
  </si>
  <si>
    <t>Hyoscini butylbromidum roztw.do wstrz.i.m./i.v.  20 mg/ml x 10 amp.</t>
  </si>
  <si>
    <t>Krople żołądkowe a 35g</t>
  </si>
  <si>
    <t>Lactobacillus rhamnosus R0011+Lactobacillus acidophilus R 0052      ( bakteriekw.mlekow ego 2x10 )  x 200 kaps. Preparat zarejestrowany jako produkt leczniczy</t>
  </si>
  <si>
    <t>Nifuroksazyd                  200 mg x 12 tabl.</t>
  </si>
  <si>
    <t>Pancreatinum                  10 000 j.m. x 50 kaps.</t>
  </si>
  <si>
    <t>Diosmectite proszek do sporządz. zaw. doustn. a 3 g x 30 sasz</t>
  </si>
  <si>
    <t>Suppositorium Glyceroli 1 g x 10 czopków</t>
  </si>
  <si>
    <t>Suppositorium Glyceroli 2 g x 10 czopków</t>
  </si>
  <si>
    <t>Silybi mariani fructus extractum siccum             35 mg x 60 draż</t>
  </si>
  <si>
    <t>Mebevarine h/chloridum  200 mg x 60 kaps.o przedł.uw.</t>
  </si>
  <si>
    <t>Trimebutine  gran. do przygotowania zaw.  7,87 mg/g a 250 ml</t>
  </si>
  <si>
    <t>Łączna wartość netto Pakietu  nr 17 w złotych wynosi: …................................................................</t>
  </si>
  <si>
    <t>Łączna wartość brutto Pakietu  nr17 w złotych wynosi: …................................................................</t>
  </si>
  <si>
    <t>Pakiet nr 18.  Leki o dział. rozkurczowym</t>
  </si>
  <si>
    <t>Drotaverinum hydrochloridum          80 mg x 20 tabl.</t>
  </si>
  <si>
    <t>Drotaverinum hydrochloridum roztw.do wstrz        40 mg/2 ml x 5 amp.</t>
  </si>
  <si>
    <t>Łączna wartość netto Pakietu nr 18 w złotych wynosi: ….................................................</t>
  </si>
  <si>
    <t>Łączna wartość brutto Pakietu  nr 18 w złotych wynosi: …..............................................</t>
  </si>
  <si>
    <t>Pakiet nr 19.  Leki ukł.pokarmowego</t>
  </si>
  <si>
    <t>Lactulosum syr. 9,75 g/15 ml a 1000 ml</t>
  </si>
  <si>
    <t>Macrogolum                52,5 g/100 ml a  200 ml koncentrat do sporządzania roztw. dousnego</t>
  </si>
  <si>
    <t>Łączna wartość netto Pakietu  nr 19 w złotych wynosi: ….............................................</t>
  </si>
  <si>
    <t>Łączna wartość brutto Pakietu  nr 19 w złotych wynosi: …............................................</t>
  </si>
  <si>
    <t>Pakiet nr  20. Leki ukł.pokarmowego</t>
  </si>
  <si>
    <t>Omeprazolum/ Pantoprazolum  20 mg x 28 tabl</t>
  </si>
  <si>
    <t>Łączna wartość netto Pakietu  nr 20 w złotych wynosi: …...................................................</t>
  </si>
  <si>
    <t>Łączna wartość brutto Pakietu  nr 20 w złotych wynosi: ….................................................</t>
  </si>
  <si>
    <t>Pakiet nr 21. Leki stosowane w leczeniu zakażeń, antybiotyki i sulfonamidy.</t>
  </si>
  <si>
    <t>Chloramphenicolum  ung. 1% (10mg/g) a 5g</t>
  </si>
  <si>
    <t>Chloramphenicolum ung.  2% ( 20mg/g) a 5g</t>
  </si>
  <si>
    <t>Gentamycinum roztw. do wstrzyk. i inf.                        80 mg/2 ml x 10 amp.</t>
  </si>
  <si>
    <t>Imipenemum+ Cilastatinum pr. do sporz. roztw. do inf. 500 mg+500 mg x 10 fiol.</t>
  </si>
  <si>
    <t>Ketoconazolum                  200 mg x 10 tabl.</t>
  </si>
  <si>
    <t>Lincomycinum   roztw.do wstrz. i inf.                          600 mg/2 ml x 1 fiol.</t>
  </si>
  <si>
    <t>Lincomycinum                   500 mg x 12 kaps.</t>
  </si>
  <si>
    <t>Meropenemum                  pr.do sp.roztw.do wstrz./inf.  500 mg x 10 fiol.</t>
  </si>
  <si>
    <t>Meropenemum                 pr.do sp.roztw.do wstrz./inf.   1 g x 10 fiol.</t>
  </si>
  <si>
    <t>Metronidazolum+                 Chlorquinaldolum             250 mg+100 mg x 10 tabl. dopoch.</t>
  </si>
  <si>
    <t xml:space="preserve">Nystatinum                        tabl.dojelit. 500 tys.j.m. x 16 </t>
  </si>
  <si>
    <t>Nystatinum   gran.do p.zaw.doustn 2,4 mln.j.m./5 g a 24 ml</t>
  </si>
  <si>
    <t>Ofloxacinum                      200 mg x 10 tabl.</t>
  </si>
  <si>
    <t>Oxytetracyclini h/chloridum+ Polymyxini B sulfas+Hydrocortisoni acetas (5 mg+10 000 j.m.+15 mg)/ml zaw. do oczu i uszu a 5 ml</t>
  </si>
  <si>
    <t>Spiramycinum                    1,5 mln.j.m. x 16 tabl.</t>
  </si>
  <si>
    <t>Sulfamethoxazolum+ Trimethoprimum zaw.      (200 mg+40 mg)/5 ml x 100 ml</t>
  </si>
  <si>
    <t>Łączna wartość netto Pakietu  nr 21 w złotych wynosi: ….....................................................</t>
  </si>
  <si>
    <t>Łączna wartość brutto Pakietu  nr 21 w złotych wynosi: …....................................................</t>
  </si>
  <si>
    <r>
      <t>Pakie</t>
    </r>
    <r>
      <rPr>
        <b/>
        <sz val="13"/>
        <rFont val="Arial CE"/>
        <family val="2"/>
      </rPr>
      <t>t nr 22. Leki stosowane w leczeniu zakażeń.</t>
    </r>
  </si>
  <si>
    <t>Fluconazolum          roztw.do inf.                       2 mg/ml a 100 ml x 1fl.</t>
  </si>
  <si>
    <t>Łączna wartość netto Pakietu  nr 22 w złotych wynosi: ….............................................................</t>
  </si>
  <si>
    <t>Łączna wartość brutto Pakietu  nr 22 w złotych wynosi: …............................................................</t>
  </si>
  <si>
    <t>Pakiet nr 23. Leki stosowane w leczeniu zakażeń, antybiotyki.</t>
  </si>
  <si>
    <t>6</t>
  </si>
  <si>
    <t>7</t>
  </si>
  <si>
    <t>8</t>
  </si>
  <si>
    <t>9</t>
  </si>
  <si>
    <t xml:space="preserve">5x 7 </t>
  </si>
  <si>
    <t>Clindamycinum                 300 mg x 16 kaps.</t>
  </si>
  <si>
    <t>Clindamycinum        roztw. do wstrz. i infuzji  300 mg/2 ml x 5 amp</t>
  </si>
  <si>
    <t>Łączna wartość netto Pakietu  nr 23 w złotych wynosi: …...................................................</t>
  </si>
  <si>
    <t>Łączna wartość brutto Pakietu  nr 23 w złotych wynosi: …..................................................</t>
  </si>
  <si>
    <t>Pakiet nr 24.  Antybiotyki</t>
  </si>
  <si>
    <t>Amoksycilinum +Ac.clavulanicum         pr.do p.roztw.do wstrz./infuzji                 1,0 g +200 mg x 1 fiol.</t>
  </si>
  <si>
    <t>Amoksycilinum +Ac.clavulanicum pr.do p.roztw.do wstrz./infuzji  500 mg +100 mg x 1 fiol.</t>
  </si>
  <si>
    <t>Amoksycilinum + Ac.clavulanicum tabl.powl.                     500 mg +125 mg x 21</t>
  </si>
  <si>
    <t>Łączna wartość netto Pakietu  nr 24 w złotych wynosi: …...................................................</t>
  </si>
  <si>
    <t>Łączna wartość brutto Pakietu  nr 24 w złotych wynosi: …..................................................</t>
  </si>
  <si>
    <t>Pakiet nr 25. Antybiotyki</t>
  </si>
  <si>
    <t>Amoxicillinum  tabl.          1 g x 16</t>
  </si>
  <si>
    <t>Amoxicillinum tabl.          500 mg x 16</t>
  </si>
  <si>
    <t>Ampicillinum                   pr.do sp.roztw.do wstrz    1 g x 1 fiol.</t>
  </si>
  <si>
    <t>Clarithromycinum        pr.do sp. roztw. do inf.   500 mg x 1 fiol.</t>
  </si>
  <si>
    <t>Clarithromycinum        tabl.o przedł.dział.           500 mg x 7</t>
  </si>
  <si>
    <t>Cloxacillinum                   pr.do sp.roztw.do wstrz.  1 g x 1 fiol</t>
  </si>
  <si>
    <t>Cloxacillinum                   500 mg x 16 tabl.</t>
  </si>
  <si>
    <t>Colistimethatum natricum    pr. do sp. roztw.do wstrz. i.v./i.m.                    1 mln.j.m. x 20 fiol.s.s</t>
  </si>
  <si>
    <t>Erythromycinum              200 mg x 16 tabl.</t>
  </si>
  <si>
    <t>Doxycyclinum               kaps. 100 mg x 10</t>
  </si>
  <si>
    <t>Doxycyclinum               roztw.do infuzji               20 mg/ml a 5ml x 10 fiol.</t>
  </si>
  <si>
    <t>Neomycinum                  aer. na skórę             11,72 mg/g a 32 g</t>
  </si>
  <si>
    <t>Neomycinum ung.opht.0,5% a 3 g</t>
  </si>
  <si>
    <t>Piperacillinum                  pr.do sp.roztw.do wstrz. 1,0 g x 1 fiolka s.s</t>
  </si>
  <si>
    <t>Piperacillinum                 pr. do sp. roztw.do wstrz. 2,0 g x 1 fiolka s.s</t>
  </si>
  <si>
    <t>Roxitromycinum           tabl. powl. 100 mg x 10</t>
  </si>
  <si>
    <t>Roxitromycinum           tabl. powl. 150 mg x 10</t>
  </si>
  <si>
    <t>Łączna wartość netto Pakietu  nr 25 w złotych wynosi: …..............................................</t>
  </si>
  <si>
    <t>Łączna wartość brutto Pakietu  nr 25 w złotych wynosi: ….............................................</t>
  </si>
  <si>
    <t xml:space="preserve">Pakiet nr 26. Antybiotyki. </t>
  </si>
  <si>
    <t xml:space="preserve">Vancomycinum           pr.do sp.roztw.do infuzji   1 g x  5 fiol. </t>
  </si>
  <si>
    <t>Łączna wartość netto Pakietu nr 26 w złotych wynosi: ….................................................................</t>
  </si>
  <si>
    <t>Łączna wartość brutto Pakietu   nr 26 w złotych wynosi: …..............................................................</t>
  </si>
  <si>
    <t>Pakiet nr 27. Ondansetron</t>
  </si>
  <si>
    <t>Ondansetron         roztw.do wstrz.         4 mg/2 ml x 5 amp.</t>
  </si>
  <si>
    <t>Łączna wartość netto Pakietu nr 27 w złotych wynosi: …............................................................</t>
  </si>
  <si>
    <t>Łączna wartość brutto Pakietu  nr 27 w złotych wynosi: …..........................................................</t>
  </si>
  <si>
    <t>Pakiet nr 28.  Leki anestezjologiczne i znieczulające,środki stosowane w premedykacji.</t>
  </si>
  <si>
    <t>Aethylum chloratum  aer. a 70 g</t>
  </si>
  <si>
    <t>Sterylny żel znieczulający  w 100g:                 2g chlorowodorku lidokainy +                      0.05g chlorheksydyny w rozp. w wodzie podlożu żelowym a 12,5 g  x 25 szt</t>
  </si>
  <si>
    <t xml:space="preserve">Desfluranum płyn do inhalacji a 240 ml </t>
  </si>
  <si>
    <t>Etomidatum  emulsja do wstrz.                       20 mg/10 ml x 10 amp.   (Etomidate-Lipuro)</t>
  </si>
  <si>
    <t>Ketaminum   roztw.do wstrz.                         200 mg/20 ml x 5 fiol</t>
  </si>
  <si>
    <t>Ketaminum  roztw.do wstrz.                          500 mg/10 ml x 1 fiol</t>
  </si>
  <si>
    <t>Lidocainum h/chloridum                                 2% roztw.do wstrz. 20 mg/ml a 50 ml x 5 fiol.</t>
  </si>
  <si>
    <t>Lidocainum aer. 10%     (100 mg/g)  a 38g</t>
  </si>
  <si>
    <t>Lignocainum hydrochloricum   2% żel typ A a 30g</t>
  </si>
  <si>
    <t xml:space="preserve">Sevoflurane 100% płyn wziewny do parowników ze szczelnym, bezpośrednim systemem napełniania, bez dodatkowych nakręcanych elementów łączących butelkę z parownikiem a 250 ml        </t>
  </si>
  <si>
    <t>Suxamethonium chloride   pr.do p.roztw.do wstrz.   200 mg x 10 fiol.</t>
  </si>
  <si>
    <t xml:space="preserve">Vecuronium bromide   pr.do p.roztw.do wstrz. 4 mg  x 10 fiol.s.s + rozpuszczalnik </t>
  </si>
  <si>
    <t>Łączna wartość netto Pakietu nr 28 w złotych wynosi: …....................................................</t>
  </si>
  <si>
    <t>Łączna wartość brutto Pakietu  nr 28 w złotych wynosi: …..................................................</t>
  </si>
  <si>
    <t>Pakiet nr 29.  Leki stosowane w premedykacji</t>
  </si>
  <si>
    <t xml:space="preserve">Rocuronium bromide        roztw.do wstrz.                 10 mg/ml a 5 ml x 10 fiol. </t>
  </si>
  <si>
    <t>Łączna wartość netto Pakietu  nr 29 w złotych wynosi: …....................................................</t>
  </si>
  <si>
    <t>Łączna wartość brutto Pakietu nr 29 w złotych wynosi: …....................................................</t>
  </si>
  <si>
    <t>Pakiet nr 30.  Witaminy</t>
  </si>
  <si>
    <t>Acidum ascorbicum  krople doustne 100 mg/1 ml a 30 ml</t>
  </si>
  <si>
    <t>Acidum ascorbicum roztw.do wstrz. 500 mg/5 ml x 10 amp.</t>
  </si>
  <si>
    <t xml:space="preserve">Acidum ascorbicum              200 mg x 60 tabl </t>
  </si>
  <si>
    <t>Acidum ascorbicum+   Rutosidum                              100 mg+25 mg x 125 tabl.</t>
  </si>
  <si>
    <t>Acidum folicum                           5 mg x 30 tabl.</t>
  </si>
  <si>
    <t>Acidum folicum                        15 mg x 30 tabl.</t>
  </si>
  <si>
    <t>Calcium dobesilate               250 mg x 30 tabl.</t>
  </si>
  <si>
    <t xml:space="preserve">Calcium pantothenicum           100 mg x 50 tabl. </t>
  </si>
  <si>
    <t>Colecalciferol   płyn doustny     15 tys.j.m./ml a 10 ml</t>
  </si>
  <si>
    <t>Cocarboxylasum pr.do p.roztw.do wstrz.                      50 mg x 5 amp. + rozp. a 2 ml</t>
  </si>
  <si>
    <t>Cyanocobalaminum (vit B12)  10 mcg x 100 tabl.</t>
  </si>
  <si>
    <t xml:space="preserve">Kalium citras+Kalium hydrogenocarbonas bez cukr. granulat 782mg K/3g x 20 sasz. </t>
  </si>
  <si>
    <t>Magnesium hydroaspartate+   Potasium hydroaspartate         250 mg+250 mg x 50 tabl.</t>
  </si>
  <si>
    <t>Nicotinamidum (Vit.PP)           200 mg x 20 tabl</t>
  </si>
  <si>
    <t>Pyridoxinum (Vit.B6)  roztw.do wstrz. 50 mg/2 ml x 5 amp.</t>
  </si>
  <si>
    <t>Pyridoxinum (Vit.B6)               50 mg x 50 tabl.</t>
  </si>
  <si>
    <t>Tiaminum (Vit. B1)                   25 mg x 50 tabl.</t>
  </si>
  <si>
    <t>Tiaminum (Vit. B1)  roztw.do wstrz. 25 mg/1 ml x 10 amp.</t>
  </si>
  <si>
    <t>Vit. A solutio aquosa               50 tys.j.m./ml a 10ml</t>
  </si>
  <si>
    <t>Łączna wartość netto Pakietu  nr 30 w złotych wynosi: …....................................................</t>
  </si>
  <si>
    <t>Łączna wartość brutto Pakietu  nr 30 w złotych wynosi: …..................................................</t>
  </si>
  <si>
    <t>Pakiet nr 31. Leki psychotropowe .</t>
  </si>
  <si>
    <t>Alprozolamum             0,25 mg x 30 tabl.</t>
  </si>
  <si>
    <t>Alprozolamum               0,5 mg x 30 tabl.</t>
  </si>
  <si>
    <t>Clonazepamum               0,5 mg x 30 tabl.</t>
  </si>
  <si>
    <t>Clonazepamum                2 mg x 30 tabl.</t>
  </si>
  <si>
    <t>Clonazepamum           roztw.do wstrz.                  1 mg/1 ml x 10 amp..</t>
  </si>
  <si>
    <t>Estazolamum                    2 mg x 20 tabl</t>
  </si>
  <si>
    <t>Larazepamum                  1 mg x 25 draż.</t>
  </si>
  <si>
    <t>Midazolamum                  7,5 mg x 10 tabl.</t>
  </si>
  <si>
    <t>Midazolamum                   roztw.do wstrz.i.v/i.m.       1 mg/1 ml a 2 ml x 10 amp</t>
  </si>
  <si>
    <t>Phenobarbitalum czopki  15 mg x 10 szt.</t>
  </si>
  <si>
    <t>Phenobarbitalum              15 mg x 10 tabl.</t>
  </si>
  <si>
    <t>Phenobarbitalum              100 mg x 10 tabl.</t>
  </si>
  <si>
    <t>Łączna wartość netto Pakietu nr 31 w złotych wynosi:.....................................................</t>
  </si>
  <si>
    <t>Łączna wartość brutto Pakietu nr 31 w złotych wynosi: …..............................................</t>
  </si>
  <si>
    <t>Pakiet nr 32. Leki p/depresyjne,uspakajające,stosowane w zaburzeniach psychicznych.</t>
  </si>
  <si>
    <t>Ac.valproicum + Natrii valproas   87 mg + 200 mg x 30 tabl. o przedłuż.uwal.</t>
  </si>
  <si>
    <t>Ac.valproicum + Natrii valproas  145 mg + 333 mg x 30 tabl. o przedłuż.uwal.</t>
  </si>
  <si>
    <t>Ac.valproicum                            150 mg x 100 kaps.</t>
  </si>
  <si>
    <t>Amitriptylini h/chloridum             10 mg x 60 draż</t>
  </si>
  <si>
    <t>Carbamazepinum                     200 mg x 50 tabl</t>
  </si>
  <si>
    <t>Carbamazepinum                  300 mg x 50 tabl. o przedłuż.uwal.</t>
  </si>
  <si>
    <t xml:space="preserve">Carbamazepinum                  400 mg x 30 tabl o zmodyfikowanym uwalnianiu </t>
  </si>
  <si>
    <t>Chlorprothixen   h/chloridum     15 mg x 50 tabl</t>
  </si>
  <si>
    <t>Citalopram   20 mg x 28 tabl.</t>
  </si>
  <si>
    <t>Donepezil h/chloridum                10 mg x 28 tabl.</t>
  </si>
  <si>
    <t>Doxepini h/chloridum                 10 mg x 30kaps.</t>
  </si>
  <si>
    <t>Doxepini h/chloridum                 25 mg x 30kaps.</t>
  </si>
  <si>
    <t>Hydroxyzini h/chloridum                10 mg x 30 tabl.</t>
  </si>
  <si>
    <t>Hydroxyzini h/chloridum                25 mg x 30 tabl.</t>
  </si>
  <si>
    <t>Hydroxyzini h/chloridum sir       10 mg/5 ml a 250 ml</t>
  </si>
  <si>
    <t>Hydroxyzini h/chloridum            roztw.do wstrz.                         100 mg/2 ml x 5 amp</t>
  </si>
  <si>
    <t>Lamotriginum 50 mg x 30 tabl</t>
  </si>
  <si>
    <t>Levodopum+ Benserazidum 100 mg+25 mg x 100 kaps.</t>
  </si>
  <si>
    <t>Levodopum+ Benserazidum    kaps.o kontrolowanym i ciągłym uw.subst.leczn.                       100 mg+25 mg x 100 kaps.</t>
  </si>
  <si>
    <t>Levodopum+Benserazidum     100 mg+25 mg x 100 tabl.do sp.zaw.doust.</t>
  </si>
  <si>
    <t>Neospasmina sir. 6,69 ml/30 ml a  150 ml</t>
  </si>
  <si>
    <t>Perazinum     25 mg x 20 tabl.</t>
  </si>
  <si>
    <t>Pernazinum 100 mg x 30 tabl.</t>
  </si>
  <si>
    <t>Promazini h/chloridum               25 mg x 60 draż</t>
  </si>
  <si>
    <t>Promazini h/chloridum                 50 mg x 60 draż</t>
  </si>
  <si>
    <t>Risperidonum   1 mg x 20 tabl.</t>
  </si>
  <si>
    <t>Sertralinum     50 mg x 28 tabl</t>
  </si>
  <si>
    <t>Sulpirydum  100 mg x 24 kaps.</t>
  </si>
  <si>
    <t>Sulpirydum    50 mg x 24 kaps.</t>
  </si>
  <si>
    <t>Tiagabinum     5 mg x 50 tabl.</t>
  </si>
  <si>
    <t>Venlafaxinum  75mg x 28 tabl.</t>
  </si>
  <si>
    <t>Łączna wartość netto Pakietu  nr 32 w złotych wynosi: ….....................................................</t>
  </si>
  <si>
    <t>Łączna wartość brutto Pakietu  nr 32 w złotych wynosi: …....................................................</t>
  </si>
  <si>
    <t>Pakiet nr 33. Leki stosowane w chorobach ukł. oddech. i p/alergiczne.</t>
  </si>
  <si>
    <t>Ambroxoli h/chloridum sir.  15 mg/5 ml a 120ml</t>
  </si>
  <si>
    <t>Ambroxoli h/chloridum sir.  30 mg/5 ml a 120 ml</t>
  </si>
  <si>
    <t>Ambroxoli h/chloridum tabl. 30 mg x 20</t>
  </si>
  <si>
    <t>Amboxoli h/chloridum        roztw.do wstrz.i m/i.v./s.c. 15 mg/2 ml x 10 amp</t>
  </si>
  <si>
    <t>Ambroxoli h/chloridum      płyn do inhalacji                7,5 mg/ml a 100 ml</t>
  </si>
  <si>
    <t>Bromhexini h/chloridum       8 mg x 40 tabl.</t>
  </si>
  <si>
    <t>Bromhexini h/chloridum sir. 4 mg/5 ml a 120 ml</t>
  </si>
  <si>
    <t>Budesonidum   zaw.do inhal.z nebulizatora      0,125 mg/ml a 2 ml x 20 poj.</t>
  </si>
  <si>
    <t>Budesonidum  zaw.do inhal.z nebulizatora        0,25 mg/ml a 2 ml x 20 poj.</t>
  </si>
  <si>
    <t xml:space="preserve">Budesonidum proszek do inh. w kaps. + inhalator       200 mcg x 60 </t>
  </si>
  <si>
    <t xml:space="preserve">Budesonidum proszek do inh. w kaps. + inhalator       400 mcg x 60 </t>
  </si>
  <si>
    <t>Butamirati citras           kr.doustne 5 mg/ml a 20 ml</t>
  </si>
  <si>
    <t>Cetirizini dihydrochloridum 10 mg x 30 tabl.</t>
  </si>
  <si>
    <t>Cetirizini dihydrochloridum krople doustne                   10 mg/ml a 20 ml</t>
  </si>
  <si>
    <t xml:space="preserve">Codeini phosphas hemihydricus+            Sulfogaiacolu                   (15 mg+300 mg) x 10 tabl.          </t>
  </si>
  <si>
    <t>Cyproheptadini h/chloridum 4 mg x 20 tabl.</t>
  </si>
  <si>
    <t>Dexamethasoni phosphas  roztw.do wstrz.i.m./i.v.         8 mg/2 ml x 10 amp.</t>
  </si>
  <si>
    <t>Dexamethasoni phosphas roztw.do wstrz.i.m./i.v.         4 mg/ml x 10 amp.</t>
  </si>
  <si>
    <t>Hydrocortisonum pr.+rozpuszczalnik do p.roztw.do wstrz./infuzji     25 mg x 5 amp.+ 5 amp.</t>
  </si>
  <si>
    <t>Hydrocortisonum pr.+rozpuszczalnik do p.roztw.do wstrz./infuzji     100 mg x 5 amp.+ 5 amp.</t>
  </si>
  <si>
    <t>Fenoterolum h/bromide     roztw.do wstrz. i infuzji      0,05 mg/1 ml a 10 ml x 15 amp.</t>
  </si>
  <si>
    <t xml:space="preserve">Fenoterolum h/bromide      aer.do inh.                         0,1mg/d x 200 d,  10 ml </t>
  </si>
  <si>
    <t>Fenoteroli hydrobromidum  + Ipratropii bromidum      (50 mcg+21 mcg)/dawkę inhalacyjną aer.do inhal. x 200 d</t>
  </si>
  <si>
    <t>Fenoteroli hydrobromidum  + Ipratropii bromidum        (0,5 mg+0,25 mg)/ml        roztw.do nebulizacji a 20 ml</t>
  </si>
  <si>
    <t>Fluticasone propionate  aer.wziewny 0,05 mg/d a 120 d</t>
  </si>
  <si>
    <t>Ipratropii bromidum   płyn do inhalacji  z nebulizatora   0,25 mg /ml a 20 ml</t>
  </si>
  <si>
    <t>Ketotifen sir. 1 mg/5 ml a   100 ml</t>
  </si>
  <si>
    <t>Methylprednisoloni acetas zaw.do wstrz.                      40 mg/ml a 1 ml x 1 fiol.</t>
  </si>
  <si>
    <t>Promethazini h/chloridum   10 mg x 20 draż</t>
  </si>
  <si>
    <t>Promethazini h/chloridum   25 mg x 20 draż</t>
  </si>
  <si>
    <t>Salbutamolum  aer.do inhalacji  0,1 mg/d x 200 dawek</t>
  </si>
  <si>
    <t>Theophyllinum             roztw.do wstrz. i infuzji       20 mg/ml a 10 ml x 5 amp.</t>
  </si>
  <si>
    <t xml:space="preserve">Theophyllinum  tabl o przedł.uwalnianiu            250 mg x 30 </t>
  </si>
  <si>
    <t xml:space="preserve">Theophyllinum  tabl o przedł.uwalnianiu            150 mg x 50 </t>
  </si>
  <si>
    <t>Łączna wartość netto Pakietu  nr 33 w złotych wynosi: …..................................................</t>
  </si>
  <si>
    <t>Łączna wartość brutto Pakietu nr 33 w  złotych wynosi: ….................................................</t>
  </si>
  <si>
    <t>Pakiet nr 34.  Leki stosowane w nadciśnieniu</t>
  </si>
  <si>
    <t>Captoprilum             12,5 mg x 30 tabl.</t>
  </si>
  <si>
    <t>Captoprilum                 25 mg x 30 tabl.</t>
  </si>
  <si>
    <t>Cilazaprilum                0,5 mg x 30 tabl.</t>
  </si>
  <si>
    <t>Cilazaprilum                 1 mg x 30 tabl.</t>
  </si>
  <si>
    <t>Cilazaprilum                 2,5 mg x 30 tabl.</t>
  </si>
  <si>
    <t>Cilazaprilum                  5 mg x 30 tabl.</t>
  </si>
  <si>
    <t>Lisinoprilum                  5 mg x 28 tabl.</t>
  </si>
  <si>
    <t>Lisinoprilum               10 mg x 28 tabl.</t>
  </si>
  <si>
    <t>Zofenopryl tabl.powl. 7,5 mg x 28</t>
  </si>
  <si>
    <t>Zofenopryl tabl.powl. 30 mg x 28</t>
  </si>
  <si>
    <t>Łączna wartość netto Pakietu nr 34 w złotych wynosi: …..........................................................</t>
  </si>
  <si>
    <t>Łączna wartość brutto Pakietu  nr 34 w złotych wynosi: ….......................................................</t>
  </si>
  <si>
    <t>Pakiet nr 35. Leki stosowane w nadciśnieniu</t>
  </si>
  <si>
    <t>Bisoprololi fumaras  2,5 mg x 28 tabl.</t>
  </si>
  <si>
    <t>Bisoprololi fumaras 5 mg x 30 tabl.</t>
  </si>
  <si>
    <t>Łączna wartość netto Pakietu  nr 35 w złotych wynosi: ….........................................................</t>
  </si>
  <si>
    <t>Łączna wartość brutto Pakietu nr 35 w złotych wynosi: ….........................................................</t>
  </si>
  <si>
    <t>Pakiet nr 36. Leki stosowane w chorobach serca</t>
  </si>
  <si>
    <t>Acebutololum                 200 mg x 30 tabl.</t>
  </si>
  <si>
    <t>Celiprololi h/chloridum       100 mg x 30 tabl.</t>
  </si>
  <si>
    <t>Clonidini h/chloridum       0,075 mg x 50 tabl.</t>
  </si>
  <si>
    <t>Diltiazemi h/chloridum       60 mg x 60 tabl.</t>
  </si>
  <si>
    <t>Diltiazemi h/chloridum      120 mg x 30 tabl.o przedłuż.uwaln.</t>
  </si>
  <si>
    <t>Dobutamine  pr. do sp.roztw.do infuzji              250 mg x 1 fiol.</t>
  </si>
  <si>
    <t xml:space="preserve">Glyceroli trinitras          aer.podjęzykowy             0,4 mg/d a 200 d </t>
  </si>
  <si>
    <t>Glyceroli trinitras           roztw. do infuzji                 10 mg/ 10 ml x 10 amp.</t>
  </si>
  <si>
    <t>Isosorbidi mononitras       50 mg x 30 tabl.o przedłuż.uwaln.</t>
  </si>
  <si>
    <t>Methyldopum                    250 mg x 50 tabl.</t>
  </si>
  <si>
    <t>Molsidominum                    2 mg x 30 tabl.</t>
  </si>
  <si>
    <t>Molsidominum                    4 mg x 30tabl.</t>
  </si>
  <si>
    <t>Nitrendypinum                  10 mg x 60 tabl</t>
  </si>
  <si>
    <t>Propafenoni h/chloridum  roztw.do wstrz.                 3,5 mg/ml a 20 ml x 5 amp</t>
  </si>
  <si>
    <t>Spironolactonum              25 mg x 100 tabl.</t>
  </si>
  <si>
    <t>Spironolactonum               100 mg x 20 tabl.</t>
  </si>
  <si>
    <t>Torasemidum                    roztw.do wstrz.i.v.  5 mg/ml a 4 ml x 5 amp. (Trifas 20)</t>
  </si>
  <si>
    <t>Urapidilum                        rozt.do wstrz.i.v.                  25 mg/5 ml x 5 amp.</t>
  </si>
  <si>
    <t>Verapamili h/chloridum     240 mg x 20 tabl.o przedłuż.uwaln.</t>
  </si>
  <si>
    <t>Łączna wartość netto Pakietu nr 36 w złotych wynosi: …...................................................................</t>
  </si>
  <si>
    <t>Łączna wartość brutto Pakietu  nr 36 w złotych wynosi: ….................................................................</t>
  </si>
  <si>
    <t>Pakiet nr 37. Leki stosowane w chorobach serca</t>
  </si>
  <si>
    <t>Metoprololum succinate 23,75 mg x 28 tabl.o przedłuż.uwaln.</t>
  </si>
  <si>
    <t>Metoprololum succinate 47,5 mg x 28 tabl.o przedłuż.uwaln.</t>
  </si>
  <si>
    <t>Metoprololum succinate 95 mg x 28 tabl.o przedłuż.uwaln.</t>
  </si>
  <si>
    <t>Metoprololum succinate  roztw.do wstrz.                 5 mg/5 ml x 5 amp</t>
  </si>
  <si>
    <t>Łączna wartość netto Pakietu  nr 37 w złotych wynosi: ….................................................................</t>
  </si>
  <si>
    <t>Łączna wartość brutto Pakietu  nr 37 w złotych wynosi: …................................................................</t>
  </si>
  <si>
    <t>Pakiet nr 38. Leki p/zakrzepowe</t>
  </si>
  <si>
    <t>Rywaroksaban tabl.powl. 15 mg x 100</t>
  </si>
  <si>
    <t>Rywaroksaban tabl.powl. 20 mg x 100</t>
  </si>
  <si>
    <t>Warfarinum natricum  3 mg x 100 tabl</t>
  </si>
  <si>
    <t>Warfarinum natricum  5 mg x 100 tabl</t>
  </si>
  <si>
    <t>Łączna wartość netto Pakietu  nr 38 w złotych wynosi: …........................................................</t>
  </si>
  <si>
    <t>Łączna wartość brutto Pakietu  nr 38 w złotych wynosi: ….......................................................</t>
  </si>
  <si>
    <t xml:space="preserve">Pakiet nr 39. Środki  dezynfekcji i leczenia ran oraz zmian zapalnych skóry.  </t>
  </si>
  <si>
    <t xml:space="preserve">9 </t>
  </si>
  <si>
    <t>Acidum boricum płyn                   30 mg/g a 200 g</t>
  </si>
  <si>
    <t>Acidum boricum maść                  5 mg/g a 20 g (Gemiderma)</t>
  </si>
  <si>
    <t>Alantan puder a 100g</t>
  </si>
  <si>
    <t xml:space="preserve">Allantoinum maść 2% (20 mg/g)  a 30 g </t>
  </si>
  <si>
    <t xml:space="preserve">Allantoinum+                     Dexpanthenolum maść              (20 mg+50 mg)/g a 30 g </t>
  </si>
  <si>
    <t xml:space="preserve">Allantoinum+                     Dexpanthenolum krem               (20 mg+50 mg)/g a 30 g </t>
  </si>
  <si>
    <t>Amonii bituminosulfonas maść 10% (10 mg/g) a 20 g</t>
  </si>
  <si>
    <t>Betamethasonum+        Gentamycinum  maść               (0,5 mg+1 mg)/g a 15 g</t>
  </si>
  <si>
    <t>Betamethasonum +    Clotrimazolum +  Gentamycinum maść (0,5 mg+10 mg+1 mg)/g a 15 g</t>
  </si>
  <si>
    <t>Clobetasoli propionas  maść     0,5 mg/g a 30 g</t>
  </si>
  <si>
    <t>Collagenasum  maść 1,2  j./g a 20 g</t>
  </si>
  <si>
    <t>Crotamitonum ung. 100 mg/g a 40 g</t>
  </si>
  <si>
    <t>Crotamitonum    płyn na skórę 100 mg/g a 100 g</t>
  </si>
  <si>
    <t>Ethacridini lactas  tabl.do sp.roztw. 100 mg x 5</t>
  </si>
  <si>
    <t>Hyrocortisoni acetas  1% krem (10 mg/g) a 15 g</t>
  </si>
  <si>
    <t>Kalium hypermang.                   100 mg x 30 tabl.</t>
  </si>
  <si>
    <t>Mediderm Dermatological Cream Formula a 1 kg z dozownikiem</t>
  </si>
  <si>
    <t>Gotowy do użycia elektrolizowany roztwór do leczenia ran, wrzodów, oparzeń, mający skład: woda elektrolizowana, chlorek sodu, subst.pomoc.-podchloryn sodu kwas podchlorawy a 250 ml       (Microdacyn 60 Wound Care)</t>
  </si>
  <si>
    <t>Methylrosanilini chloridum            roztw.wodny na skórę 1%          (10 mg/g) a 20 g</t>
  </si>
  <si>
    <t>Methylrosanilini chloridum            roztw.spir. na skórę 1%             (10 mg/g) a 20 g</t>
  </si>
  <si>
    <t>Metronidazolum   1% krem        (10 mg/g) a 15 g</t>
  </si>
  <si>
    <t>Mometasoni furoas 0,1%  krem    (1 mg/g) a 15 g</t>
  </si>
  <si>
    <t>Mometasoni furoas  maść           0,1% (1 mg/g) a 15 g</t>
  </si>
  <si>
    <t>Permethrinum   5% krem            (50 mg/g) a 30 g</t>
  </si>
  <si>
    <t>Povidone iodine  maść 10%    (100 mg/g) a 20 g</t>
  </si>
  <si>
    <t>Povidone iodine   płyn 10% a 1L</t>
  </si>
  <si>
    <t>Sulfathiazolum argentum krem    2% (20 mg/g) a 40 g</t>
  </si>
  <si>
    <t>Tormentillae rhizomae extr.fluidum   Ichtammolum + Borax + Zincum oxydatum  maść                            (2 g+2 g+1 g+20 g)/100 g a 20 g</t>
  </si>
  <si>
    <t>Zinci oxidum + Benzocainum  puder płynny                              (240 mg+20 mg)/g a 100 g</t>
  </si>
  <si>
    <t>Łączna wartość netto Pakiet  nr 39 w złotych wynosi: …................................................................</t>
  </si>
  <si>
    <t>Łączna wartość brutto Pakiet  nr 39 w złotych wynosi: …...............................................................</t>
  </si>
  <si>
    <t xml:space="preserve">        </t>
  </si>
  <si>
    <t>Pakiet nr 40.  Gaziki sterylne</t>
  </si>
  <si>
    <t>Gaziki sterylne nasączone 70% alkoholem izopropylowym  x 1 sztuka pakowane pojedynczo</t>
  </si>
  <si>
    <t>szt.</t>
  </si>
  <si>
    <t xml:space="preserve">Łączna wartość netto Pakietu  nr 40 w złotych wynosi: …......................................................................... </t>
  </si>
  <si>
    <t>Łączna wartość brutto Pakietu  nr 40 w złotych wynosi: …........................................................................</t>
  </si>
  <si>
    <t>Pakiet nr 41. Paski diagnostyczne</t>
  </si>
  <si>
    <t>%       VAT</t>
  </si>
  <si>
    <t>Paski testowe do glukometru,który nie wymaga kodowania,posiadające kapilarę na szczycie paska testowego do automatycznego zasysania próbki otrzymanej krwi  ( prosimy o dodanie 10 glukometrów w cenie pasków niezbędnych do realizacji zadania )           x 50 szt</t>
  </si>
  <si>
    <t>Łączna wartość netto Pakietu  nr 41 w złotych wynosi: …..................................................................</t>
  </si>
  <si>
    <t>Łączna wartość brutto Pakietu  nr 41 w złotych wynosi: ….................................................................</t>
  </si>
  <si>
    <t>Pakiet nr 42 . Środki diagnostyczne</t>
  </si>
  <si>
    <t>Ultravist 300 inj.                6 g Jodu/20 ml x 10 fiol.</t>
  </si>
  <si>
    <t>Łączna wartość netto Pakietu nr 42 w złotych wynosi: …..................................................................</t>
  </si>
  <si>
    <t>Łączna wartość brutto Pakietu  nr 42 w złotych wynosi: …................................................................</t>
  </si>
  <si>
    <t>Pakiet nr 43 . Środki diagnostyczne</t>
  </si>
  <si>
    <t xml:space="preserve">3 x8 </t>
  </si>
  <si>
    <t>Barium sulfuricum              1 mg/ml a 250 ml  zaw.doust. i doodbytnicza</t>
  </si>
  <si>
    <t>Łączna wartość netto Pakietu  nr 43 w złotych wynosi: …...................................................................</t>
  </si>
  <si>
    <t>Łączna wartość brutto Pakietu nr 43 w złotych wynosi: …...................................................................</t>
  </si>
  <si>
    <t>Pakiet nr 44. Preparaty mlekozastępcze</t>
  </si>
  <si>
    <t>Bebilon Pepti 1 DHA    a 450g</t>
  </si>
  <si>
    <t>Nutramigen  1 a 425g</t>
  </si>
  <si>
    <t>Łączna wartość netto Pakietu  nr 44 w złotych wynosi: ….............................................................</t>
  </si>
  <si>
    <t>Łączna wartość brutto Pakietu nr 44 w złotych wynosi: ….............................................................</t>
  </si>
  <si>
    <t>Pakiet nr 45.  Mleko początkowe</t>
  </si>
  <si>
    <t>Bebilon 1 z Pronutra a 90 ml butelka x 24 szt.</t>
  </si>
  <si>
    <t>Łączna wartość netto Pakietu nr 45 w złotych wynosi: …...........................................................</t>
  </si>
  <si>
    <t>Łączna wartość brutto Pakietu nr 45 w złotych wynosi: …..........................................................</t>
  </si>
  <si>
    <t>Pakiet nr 46. Płyny infuzyjne żywienie pozajelitowe</t>
  </si>
  <si>
    <t>Aqua pro inj. rozpuszczalnik do  sp.l  parenteralnych a 10 ml x 1 amp</t>
  </si>
  <si>
    <t xml:space="preserve">Aqua pro inj. a 100 ml  </t>
  </si>
  <si>
    <t xml:space="preserve">Aqua pro inj. a 250 ml </t>
  </si>
  <si>
    <t xml:space="preserve">Aminomel Nephro/Nephrotect             roztw.do inf. a 500 ml </t>
  </si>
  <si>
    <t>but.</t>
  </si>
  <si>
    <t xml:space="preserve">Aminosteril N-HEPA 8% roztw.do inf. a 500 ml </t>
  </si>
  <si>
    <t>Cernevit 750 mg x 1 fiol. pr.do sp.roztw.do wstrz.i.v./i.m.</t>
  </si>
  <si>
    <t xml:space="preserve"> Kabiven  a 2053 ml emulsja do infuzji</t>
  </si>
  <si>
    <t>SmofKabiven  a 1477 ml emulsja do infuzji</t>
  </si>
  <si>
    <t>Dekstran 40000 10%         a 500ml roztw.do inf.</t>
  </si>
  <si>
    <t>Dekstran 70000 6%           a 500 ml roztw.do inf.</t>
  </si>
  <si>
    <t>worek</t>
  </si>
  <si>
    <t xml:space="preserve">Glucosum 10%                    a 500 ml roztw.do inf. </t>
  </si>
  <si>
    <t xml:space="preserve">Glucosum 10%                    a 250 ml roztw.do inf. </t>
  </si>
  <si>
    <t xml:space="preserve">Glucosum 10%                    a 100 ml roztw.do inf. </t>
  </si>
  <si>
    <t>Glucosum  20%                   a 10 ml x 1 amp.  roztw.do wstrz.</t>
  </si>
  <si>
    <t>Glucosum  40%                   a 10 ml x 1 amp.  roztw.do wstrz.</t>
  </si>
  <si>
    <t xml:space="preserve">Glucosum 5%                      a 500 ml roztw.do inf. </t>
  </si>
  <si>
    <t xml:space="preserve">Glucosum 5%                      a 250 ml roztw.do inf. </t>
  </si>
  <si>
    <t xml:space="preserve">Glucosum 5%                      a 100 ml roztw.do inf. </t>
  </si>
  <si>
    <t>Injectio Glucosi 5% et Natrii Chlorati 0,9% 1:1                a 250 ml roztw.do inf.</t>
  </si>
  <si>
    <t>Injectio Glucosi 5 % et Natrii Chlorati 0,9% 1:1      a 500 ml roztw.do inf.</t>
  </si>
  <si>
    <t>Injectio Glucosi 5% et Natrii Chlorati 0,9% 2:1                a 250 ml roztw.do inf.</t>
  </si>
  <si>
    <t>Injectio Glucosi 5 % et Natrii Chlorati 0,9% 2:1      a 500 ml roztw.do inf.</t>
  </si>
  <si>
    <t>Intralipid 20%  a 500 ml  emulsja do inf.</t>
  </si>
  <si>
    <t>Mannitol 15%                       a 100 ml roztw.do inf.</t>
  </si>
  <si>
    <t>Mannitol 20%                       a 100 ml roztw.do inf.</t>
  </si>
  <si>
    <t>Natrium Chloratum 0,9%    a 100 ml  roztw.do inf.</t>
  </si>
  <si>
    <t>Natrium Chloratum 0,9%    a 250 ml  roztw.do inf.</t>
  </si>
  <si>
    <t>Natrium Chloratum 0,9%    a 500 ml   roztw.do inf.</t>
  </si>
  <si>
    <t>Natrium Chloratum 0,9%    a 10 ml  rozp.do sp.l.parenteralnych</t>
  </si>
  <si>
    <t>Płyn jelitowy zapobiegawczy izot.           A 500 ml roztw.do inf.</t>
  </si>
  <si>
    <t>Płyn fizjol. wieloelektrolitowy izot. (Optilyte) a 500 ml  roztw.do inf.</t>
  </si>
  <si>
    <t>Płyn pediatryczny wyrównawczy a   250 ml roztw.do inf.</t>
  </si>
  <si>
    <t>Płyn żołądkowy-zapobiegawczy izot.           A 500 ml roztw.do inf.</t>
  </si>
  <si>
    <t>Płyn Ringera                        a 500 ml roztw.do inf.</t>
  </si>
  <si>
    <t>Tetraspan 6%                      60 mg/ml HES a 500 ml roztw.do inf.</t>
  </si>
  <si>
    <t>Theophyllinum  roztw.do inf.  1,2 mg/ml a 250 ml</t>
  </si>
  <si>
    <t>Voluven 10% a 500 ml roztw.do inf.</t>
  </si>
  <si>
    <t>Łączna wartość netto Pakietu  nr 46 w złotych wynosi: …....................................................</t>
  </si>
  <si>
    <t>Łączna wartość brutto Pakietu  nr 46 w złotych wynosi: …...................................................</t>
  </si>
  <si>
    <t>Pakiet nr 47. Płyny infuzyjne w opakowaniu stojącym zawierającym dwa niezależnie otwierane porty, wolne od drobnoustrojów</t>
  </si>
  <si>
    <t xml:space="preserve">Aqua pro inj. a 250 ml  </t>
  </si>
  <si>
    <t xml:space="preserve">Glucosum 10%  a  500 ml </t>
  </si>
  <si>
    <t xml:space="preserve">Glucosum 10%  a 1000ml </t>
  </si>
  <si>
    <t xml:space="preserve">Glucosum 5%    a 1000ml </t>
  </si>
  <si>
    <t xml:space="preserve">Glucosum 5%    a   500ml </t>
  </si>
  <si>
    <t xml:space="preserve">Glucosum 5%    a   250ml </t>
  </si>
  <si>
    <t xml:space="preserve">Natrium Chloratum   0,9%    a 100 ml </t>
  </si>
  <si>
    <t xml:space="preserve">Natrium Chloratum  0,9%     a 250 ml </t>
  </si>
  <si>
    <t xml:space="preserve">Natrium Chloratum  0,9%     a 500 ml </t>
  </si>
  <si>
    <t>Natrium Chloratum  0,9%     a 1000 ml</t>
  </si>
  <si>
    <t>Plyn fizjol wieloelektrolitowy izot. a 1000 ml</t>
  </si>
  <si>
    <t>Płyn Ringera a 1000 ml</t>
  </si>
  <si>
    <t>Łączna wartość netto Pakietu nr 47 w złotych wynosi: …........................................................................</t>
  </si>
  <si>
    <t>Łączna wartość brutto Pakietu  nr 47 w złotych wynosi: …......................................................................</t>
  </si>
  <si>
    <t>Razem</t>
  </si>
  <si>
    <t>Pakiet nr 48.  Albuminy,płyny infuzyjne</t>
  </si>
  <si>
    <t xml:space="preserve">Albumina ludzka  roztw.do infuzji  20% (200mg/ml) a 50 ml </t>
  </si>
  <si>
    <t>Łączna wartość netto Pakietu  nr 48 w złotych wynosi: …...............................................</t>
  </si>
  <si>
    <t>Łączna wartość brutto Pakietu  nr 48 w złotych wynosi: …..............................................</t>
  </si>
  <si>
    <t>Pakiet nr 49. Calcium gluconicum</t>
  </si>
  <si>
    <t>Calcium gluconicum roztw.do wstrz.               10% (100 mg/ml) a 10 ml x 1 amp.</t>
  </si>
  <si>
    <t>amp.</t>
  </si>
  <si>
    <t>Łączna wartość netto Pakietu  nr 49 w złotych wynosi: ….........................................................................</t>
  </si>
  <si>
    <t>Łączna wartość brutto Pakietu  nr 49 w złotych wynosi: …........................................................................</t>
  </si>
  <si>
    <t>Pakiet nr 50.  Preparaty i sprzęt do żywienia klinicznego drogą przew.pokarmowego</t>
  </si>
  <si>
    <t>Płynny preparat żywieniowy do podaży przez zgłębnik,kompletny pod względem odżywczym (1kcal/ml), posiada unikalną mieszaninę białek (serwatka,kazeina,białka roślinne), wzbogacony w kwasy DHA/EPA i średniołańcuchowe triglicerydy MCT oraz karotenoidy o działaniu antyoksydacyjnym, nie zawiera glutenu i laktozy    a 1000ml pack (NUTRISON)</t>
  </si>
  <si>
    <t>Płynny wysokoenergetyczny preparat żywieniowy do podaży przez zgłębnik,(1,5kcal/ml), posiada unikalną mieszaninę białek    (serwatka,kazeina,białka roślinne), wzbogacony w kwasy DHA/EPA i średniołańcuchowe triglicerydy MCT oraz karotenoidy o działaniu antyoksydacyjnym, nie zawiera glutenu i laktozy    a 1000ml pack  (NUTRISON ENERGY)</t>
  </si>
  <si>
    <t>Płynny preparat wysokobiałkowy,bogatoresztkowy do podaży przez zgłębnik, (1 kcal/ml), głównym źródłem białka jest kazeina, zawiera mieszaninę 6 rodzajów błonnika regulującą pracę jelit, wzbogacony w kwasy DHA/EPA i średniołańcuchowe triglicerydy MCT oraz karotenoidy o działaniu antyoksydacyjnym, nie zawiera glutenu i laktozy   a 1000ml pack  (NUTRISON 1000 COMPLETE MULTI FIBRE)</t>
  </si>
  <si>
    <t>Płynny preparat wspomagający leczenie ran, wysokobiałkowy, bogatoresztkowy (1 kcal/ml) , zawiera argininę, vit.C i E,cynk,unikalną mieszaninę błonnikanie, nie zawiera glutenu i laktozy   a 1000ml pack     (NUTRISON ADVACED CUBISON)</t>
  </si>
  <si>
    <t>Płynny preparat w leczeniu żywieniowym pacjentów z cukrzycą, (1 kcal/ml), niska zawartość węglowodanów, wysoka zawartość jednonienasyconych kw. tłuszcz.i przeciwutleniaczy, unikalna mieszanina błonnika, nie zawiera glutenu i laktozy   a 1000ml pack        (NUTRISON ADVACED DIASON)</t>
  </si>
  <si>
    <t>Płynny preparat peptydowy,normokaloryczny (1 kcal/ml), wolny od laktozy, bezglutenowy, bezresztkowy, gotowy do użycia, wskazany do żywienia w chorobach połączonych z upośledzeniem trawienia i wchłaniania białek , tłuszczów np.: w ostrym zapaleniu trzustki, resekcji jelit, do podawania przez zgłębnik lub stomię a 500 ml (Nutrison Advanced Peptisorb)</t>
  </si>
  <si>
    <t>Preparat w proszku będący źródłem białka i wapnia, bezglutenowy, można dodawać do potraw i napojów a 225g (Protifar)</t>
  </si>
  <si>
    <t>Preparat w proszku oparty na węglowodanach stanowiący dodatkowe źródło energii, bezglutenowy, wolny od laktozy można dodawać do potraw i napojów a 400 g (Fantomalt)</t>
  </si>
  <si>
    <t>FLOCARE zestaw do worków do pompy Flocare Infinity x 1szt.</t>
  </si>
  <si>
    <t>FLOCARE zestaw do worków do żywienia w wersji grawitacyjnej x 1szt.</t>
  </si>
  <si>
    <t>FLOCARE zestaw do butelek do żywienia w wersji grawitacyjnej z końcówką typu ENLOCK x 1szt.</t>
  </si>
  <si>
    <t>FLOCARE zgłębnik PUR TUBE do żywienia dożołądkowego  rozmiar 12/110cm x 1szt.</t>
  </si>
  <si>
    <t>Łączna wartość netto Pakietu nr 50 w złotych wynosi: …...............................................................</t>
  </si>
  <si>
    <t>Łączna wartość brutto Pakietu  nr 50 w złotych wynosi: …............................................................</t>
  </si>
  <si>
    <t>Pakiet nr 51.  Insuliny</t>
  </si>
  <si>
    <t xml:space="preserve">ACTRAPID PENFIL 300j.m./3ml x 5 </t>
  </si>
  <si>
    <t>INSULATARD PENFIL 300j.m./3ml x 5</t>
  </si>
  <si>
    <t>MIXTARD 30 PENFIL 300j.m./3ml x 5</t>
  </si>
  <si>
    <t>NOVOMIX 30 PENFIL 300j.m./3ml x 5</t>
  </si>
  <si>
    <t>NOVORAPID PENFIL 300j.m./3ml x 5</t>
  </si>
  <si>
    <t>GENSULIN M30 (30/70) 300j.m./3ml x 5</t>
  </si>
  <si>
    <t>GENSULIN M40 (40/60) 300j.m./3ml x 5</t>
  </si>
  <si>
    <t>GENSULIN M50 (50/50) 300j.m./3ml x 5</t>
  </si>
  <si>
    <t>GENSULIN N 300j.m./3ml x 5</t>
  </si>
  <si>
    <t>GENSULIN R 300j.m./3ml x 5</t>
  </si>
  <si>
    <t>Igły sterylne do wstrzykiwaczy insulinowych,kompaty bilne ze wszystkimi rodzajami wstrzykiwaczy (penów) insulinowych stosowanych na obszarze UE rozmiar 0,3 x 8 mm x 100 szt.</t>
  </si>
  <si>
    <t>Igły sterylne do wstrzykiwaczy insulinowych,kompaty bilne ze wszystkimi rodzajami wstrzykiwaczy (penów) insulinowych stosowanych na obszarze UE rozmiar 0,25 x 5 mm x 100 szt.</t>
  </si>
  <si>
    <t>Łączna wartość netto Pakietu  nr 51 w złotych wynosi: …........................................................................</t>
  </si>
  <si>
    <t>Łączna wartość brutto Pakietu  nr 51 w złotych wynosi: ….......................................................................</t>
  </si>
  <si>
    <t>Pakiet nr 52. Antidotum</t>
  </si>
  <si>
    <t>Flumazenilum                0,5 mg/5 ml x 5 amp.   roztw.do wstrz./inf.</t>
  </si>
  <si>
    <t>Łączna wartość netto Pakietu  nr 52 w złotych wynosi: …...........................................................</t>
  </si>
  <si>
    <t>Łączna wartość brutto Pakietu  nr 52 w złotych wynosi: …..........................................................</t>
  </si>
  <si>
    <t>Pakiet nr 53. Antidotum</t>
  </si>
  <si>
    <t xml:space="preserve">Sugammadeks sodowy roztw.do wstrz.  100 mg/ml a 2 ml x10 fiol. (Bridion)        </t>
  </si>
  <si>
    <t>Łączna wartość netto Pakietu  nr 53 w złotych wynosi: …......................................................................</t>
  </si>
  <si>
    <t>Łączna wartość brutto Pakietu  nr 53 w złotych wynosi: ….....................................................................</t>
  </si>
  <si>
    <t>Pakiet nr  54. Dalteparin sodium roztwór do wstrz.</t>
  </si>
  <si>
    <t>2500 j.m./0,2ml    x 1 amp-strzyk.</t>
  </si>
  <si>
    <t>amp.-strzykawka</t>
  </si>
  <si>
    <t>5000 j.m./0,2 ml   x 1 amp.-strzyk.</t>
  </si>
  <si>
    <t>7500 j.m./0,3 ml   x 1 amp-strzyk.</t>
  </si>
  <si>
    <t>Łączna wartość netto Pakietu  nr 54 w złotych wynosi: …..................................................</t>
  </si>
  <si>
    <t>Łączna wartość brutto Pakietu  nr 54 w złotych wynosi: …................................................</t>
  </si>
  <si>
    <t>Pakiet nr 55. Nadroparin calcium roztw.do wstrz.</t>
  </si>
  <si>
    <t>2850 j/0,3 ml x 1 ampułkostrzykawka</t>
  </si>
  <si>
    <t>amp.-strz</t>
  </si>
  <si>
    <t>3800 j/0,4 ml x 1 ampułkostrzykawka</t>
  </si>
  <si>
    <t>5700 j/0,6 ml x 1 ampułkostrzykawka</t>
  </si>
  <si>
    <t>7600 j/0,8 ml x 1 ampułkostrzykawka</t>
  </si>
  <si>
    <t xml:space="preserve">inj.9500j.m./1ml a    5 ml x 1 fiol + 10 strzykawek a 1 ml z igłą </t>
  </si>
  <si>
    <t>Łączna wartość netto Pakietu  nr 55 w złotych wynosi: ….............................................</t>
  </si>
  <si>
    <t>Łączna wartość brutto Pakietu  nr 55 w złotych wynosi: …............................................</t>
  </si>
  <si>
    <t>Pakiet nr 56. Enoxaparin sodium roztw.do wstrz.</t>
  </si>
  <si>
    <t>40mg/0,4 ml x 1 ampułkostrzykawka</t>
  </si>
  <si>
    <t>Amp-strzyk.</t>
  </si>
  <si>
    <t>60mg/0,6 ml x 1 ampułkostrzykawka</t>
  </si>
  <si>
    <t>80mg/0,8 ml x 1 ampułkostrzykawka</t>
  </si>
  <si>
    <t>Łączna wartość netto Pakietu  nr 56 w złotych wynosi: …...........................................................</t>
  </si>
  <si>
    <t>Łączna wartość brutto Pakietu  nr 56 w złotych wynosi: …..........................................................</t>
  </si>
  <si>
    <t>Pakiet nr 57. Erytropoetyna do podawania drogą</t>
  </si>
  <si>
    <t>podsórną i dożylną.</t>
  </si>
  <si>
    <t xml:space="preserve">Erytropoetyna  Beta  w łącznej dawce         200 000 j.m. ampułkostrzykawki we wszystkich dostępnych dawkach  </t>
  </si>
  <si>
    <t>1000 j.m.</t>
  </si>
  <si>
    <t>Łączna wartość netto Pakietu nr 57 w złotych wynosi: …...............................................................</t>
  </si>
  <si>
    <t>Łączna wartość brutto Pakietu  nr 57 w złotych wynosi: …............................................................,.</t>
  </si>
  <si>
    <t>Pakiet nr 58. Epoetyna alfa do podawania dożylnego</t>
  </si>
  <si>
    <t xml:space="preserve">Epoetyna alfa do podawania dożylnego amp-strzyk we wszystkich dostępnych dawkach                   </t>
  </si>
  <si>
    <t>1 000           j.m.</t>
  </si>
  <si>
    <t>Łączna wartość netto Pakietu  nr 58 w złotych wynosi: …..................................................</t>
  </si>
  <si>
    <t>Łączna wartość brutto Pakietu nr 58 w złotych wynosi: …..................................................</t>
  </si>
  <si>
    <t xml:space="preserve">Pakiet nr 59. Ogólnodziałające. </t>
  </si>
  <si>
    <t>Darbepoetyna alfa  5μg =1000 IU Epo</t>
  </si>
  <si>
    <t>1 μg</t>
  </si>
  <si>
    <t>Chlorowodorek cynakalcetu  do wykorzystania we wszystkich dostępnych dawkach</t>
  </si>
  <si>
    <t>mg</t>
  </si>
  <si>
    <t>Łączna wartość netto Pakietu nr 59 w złotych wynosi: …..................................................................</t>
  </si>
  <si>
    <t>Łączna wartość brutto Pakietu nr 59 w złotych wynosi: ….................................................................</t>
  </si>
  <si>
    <t>Pakiet nr 60. Glikol metoksypolietylenowy epoetyny Beta</t>
  </si>
  <si>
    <t xml:space="preserve">Cena jedn. Netto w zł </t>
  </si>
  <si>
    <t>Glikol metoksypolietylenowy epoetyny Beta w łącznej dawce 2400 mcg, ampułkostrzykawki we wszystkich dostępnych dawkach</t>
  </si>
  <si>
    <t>mcg</t>
  </si>
  <si>
    <t>Łączna wartość netto Pakietu  nr 60 w złotych wynosi: …......................................................................</t>
  </si>
  <si>
    <t>Łączna wartość brutto Pakietu  nr 60 w złotych wynosi: ….....................................................................</t>
  </si>
  <si>
    <t>Pakiet nr  61. Ferrum hydroxidum</t>
  </si>
  <si>
    <t>Ferri hydroxidum             roztw. do wstrz. i infuzji  100 mg x 5amp.</t>
  </si>
  <si>
    <t>Łączna wartość netto Pakietu  nr 61 w złotych wynosi: …..........................................................</t>
  </si>
  <si>
    <t>Łączna wartość brutto Pakietu  nr 61 w złotych wynosi: ….........................................................</t>
  </si>
  <si>
    <t>Pakiet nr 62.  Spirytus</t>
  </si>
  <si>
    <t>Wartość brutto</t>
  </si>
  <si>
    <t>Spir.skażony hibitanem 0,5% a 1L</t>
  </si>
  <si>
    <t>Spir.Vini 96% (760g/l) a 800 g</t>
  </si>
  <si>
    <t>Łączna wartość netto Pakietu  nr 62 w złotych wynosi: …...........................................................</t>
  </si>
  <si>
    <t>Łączna wartość brutto Pakietu  nr 62 w złotych wynosi: …..........................................................</t>
  </si>
  <si>
    <t>Pakiet nr 63. Wapno sodowane</t>
  </si>
  <si>
    <t>% Vat</t>
  </si>
  <si>
    <t>Wapno sodowane do pochłaniania CO2 w urządzeniach anestezjologicznych, sklad:      (wodorotlenek wapnia, wodorotlenek sodu, fiolet etylowy) granulki a 5L</t>
  </si>
  <si>
    <t>Łączna wartość netto Pakietu  nr 63 w złotych wynosi: …..................................................................</t>
  </si>
  <si>
    <t>Łączna wartość brutto Pakietu  nr 63 w złotych wynosi: ….................................................................</t>
  </si>
  <si>
    <t>Pakiet nr 64.  Spongostan</t>
  </si>
  <si>
    <t>Warość netto w zł</t>
  </si>
  <si>
    <t>Wartość brutto zł</t>
  </si>
  <si>
    <t xml:space="preserve"> 3 x 5</t>
  </si>
  <si>
    <t>Gąbka hemostatyczna przeznaczona do zabiegów chirurgicznych, którym towarzyszy krwawienie z naczyń,                    7-8 cm x 5 cm x1 cm x 10 szt.</t>
  </si>
  <si>
    <t>Łączna wartość netto Pakietu nr 64 w złotych wynosi: …..........................................................</t>
  </si>
  <si>
    <t>Łączna wartość brutto Pakietu  nr 64 w złotych wynosi: …........................................................</t>
  </si>
  <si>
    <t>Pakiet nr 65. Substancje recepturowe.</t>
  </si>
  <si>
    <t>Acidum boricum    1000 g</t>
  </si>
  <si>
    <t>Ammonium bromatum 100 g</t>
  </si>
  <si>
    <t>Ammonium sulfobituminicum     100 g</t>
  </si>
  <si>
    <t>Argentum nitricum     10 g</t>
  </si>
  <si>
    <t>Balsamum peruvianum  100 g</t>
  </si>
  <si>
    <t>Benzocainum          (Anaesthesinum) 25 g</t>
  </si>
  <si>
    <t>Calcium carbonicum praecipitatum 250 g</t>
  </si>
  <si>
    <t>Chloramfenicol            (Detreomycyna)  25 g</t>
  </si>
  <si>
    <t>Chlorhexidinum gluconicum                20% sol. 500 ml</t>
  </si>
  <si>
    <t>Dermatol a 2 g</t>
  </si>
  <si>
    <t>Ephedrinum hydrochloridum 10 g</t>
  </si>
  <si>
    <t>Eucerinum S anhydricum  1000 g</t>
  </si>
  <si>
    <t>Formaldehydum 37%  a 1 L</t>
  </si>
  <si>
    <t>Glycerolum 86%  50 g</t>
  </si>
  <si>
    <t>Hydrogenium peroxydatum 30%        1000 g</t>
  </si>
  <si>
    <t>Kalium bromatum         100 g</t>
  </si>
  <si>
    <t>Lanolinum anhydricum 100 g</t>
  </si>
  <si>
    <t>Lidocainum hydrochloridum 10 g</t>
  </si>
  <si>
    <t>Magnesium sulfuricum 25 g</t>
  </si>
  <si>
    <t>Mentholum 5 g</t>
  </si>
  <si>
    <t>Methyleum coeruleum  5 g</t>
  </si>
  <si>
    <t>Natrium bromatum      100 g</t>
  </si>
  <si>
    <t>Natrium chloratum       1000 g</t>
  </si>
  <si>
    <t>Natrium tetraboricum  250 g</t>
  </si>
  <si>
    <t>Neomycinum sulfas 600tys.j.m./1g a 5 g</t>
  </si>
  <si>
    <t>Paraffinum liquidum     800 g</t>
  </si>
  <si>
    <t>Procainum h/chloridum                (Polocainum)  10 g</t>
  </si>
  <si>
    <t>Saccharum lactis (Lactosum) 100 g</t>
  </si>
  <si>
    <t>Vselinum album   1000 g</t>
  </si>
  <si>
    <t>Łączna wartość netto Pakietu  nr 65 w złotych wynosi: …................................................................</t>
  </si>
  <si>
    <t>Łączna wartość brutto Pakietu  nr 65 w złotych wynosi: …...............................................................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</si>
</sst>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"/>
    <numFmt numFmtId="166" formatCode="@"/>
    <numFmt numFmtId="167" formatCode="0"/>
    <numFmt numFmtId="168" formatCode="0.000000"/>
    <numFmt numFmtId="169" formatCode="#,##0"/>
  </numFmts>
  <fonts count="29">
    <font>
      <sz val="10"/>
      <name val="Arial CE"/>
      <family val="2"/>
    </font>
    <font>
      <sz val="10"/>
      <name val="Arial"/>
      <family val="0"/>
    </font>
    <font>
      <sz val="10"/>
      <name val="Mangal"/>
      <family val="2"/>
    </font>
    <font>
      <b/>
      <sz val="13"/>
      <name val="Arial CE"/>
      <family val="2"/>
    </font>
    <font>
      <b/>
      <sz val="13"/>
      <color indexed="8"/>
      <name val="Calibri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name val="Arial CE"/>
      <family val="2"/>
    </font>
    <font>
      <sz val="11"/>
      <color indexed="8"/>
      <name val="Calibri"/>
      <family val="2"/>
    </font>
    <font>
      <i/>
      <sz val="10"/>
      <name val="Arial CE"/>
      <family val="2"/>
    </font>
    <font>
      <b/>
      <sz val="8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sz val="14"/>
      <name val="Arial CE"/>
      <family val="2"/>
    </font>
    <font>
      <sz val="11"/>
      <color indexed="8"/>
      <name val="Arial CE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 CE"/>
      <family val="2"/>
    </font>
    <font>
      <sz val="14"/>
      <color indexed="8"/>
      <name val="Arial CE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2"/>
      <name val="Arial CE"/>
      <family val="2"/>
    </font>
    <font>
      <b/>
      <sz val="11"/>
      <name val="Arial CE"/>
      <family val="2"/>
    </font>
    <font>
      <sz val="8"/>
      <name val="Arial CE"/>
      <family val="2"/>
    </font>
    <font>
      <b/>
      <sz val="12"/>
      <color indexed="8"/>
      <name val="Arial CE"/>
      <family val="2"/>
    </font>
    <font>
      <b/>
      <sz val="13"/>
      <color indexed="8"/>
      <name val="Arial CE"/>
      <family val="2"/>
    </font>
    <font>
      <sz val="13"/>
      <name val="Arial CE"/>
      <family val="2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0" borderId="0">
      <alignment/>
      <protection/>
    </xf>
    <xf numFmtId="164" fontId="2" fillId="0" borderId="0">
      <alignment/>
      <protection/>
    </xf>
  </cellStyleXfs>
  <cellXfs count="251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  <xf numFmtId="164" fontId="1" fillId="0" borderId="0" xfId="21" applyFont="1">
      <alignment/>
      <protection/>
    </xf>
    <xf numFmtId="164" fontId="7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wrapText="1"/>
    </xf>
    <xf numFmtId="164" fontId="0" fillId="0" borderId="1" xfId="0" applyNumberFormat="1" applyBorder="1" applyAlignment="1">
      <alignment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164" fontId="0" fillId="0" borderId="1" xfId="0" applyFont="1" applyBorder="1" applyAlignment="1">
      <alignment/>
    </xf>
    <xf numFmtId="165" fontId="8" fillId="0" borderId="1" xfId="0" applyNumberFormat="1" applyFont="1" applyBorder="1" applyAlignment="1">
      <alignment/>
    </xf>
    <xf numFmtId="164" fontId="7" fillId="0" borderId="0" xfId="0" applyFont="1" applyAlignment="1">
      <alignment/>
    </xf>
    <xf numFmtId="164" fontId="0" fillId="0" borderId="0" xfId="0" applyFont="1" applyAlignment="1">
      <alignment/>
    </xf>
    <xf numFmtId="164" fontId="9" fillId="0" borderId="0" xfId="0" applyFont="1" applyAlignment="1">
      <alignment/>
    </xf>
    <xf numFmtId="164" fontId="10" fillId="0" borderId="0" xfId="0" applyFont="1" applyAlignment="1">
      <alignment/>
    </xf>
    <xf numFmtId="164" fontId="8" fillId="0" borderId="0" xfId="0" applyFont="1" applyAlignment="1">
      <alignment wrapText="1"/>
    </xf>
    <xf numFmtId="164" fontId="3" fillId="0" borderId="2" xfId="0" applyFont="1" applyBorder="1" applyAlignment="1">
      <alignment horizontal="left" wrapText="1"/>
    </xf>
    <xf numFmtId="164" fontId="3" fillId="0" borderId="2" xfId="0" applyFont="1" applyBorder="1" applyAlignment="1">
      <alignment horizontal="center" wrapText="1"/>
    </xf>
    <xf numFmtId="164" fontId="8" fillId="0" borderId="0" xfId="0" applyFont="1" applyBorder="1" applyAlignment="1">
      <alignment wrapText="1"/>
    </xf>
    <xf numFmtId="164" fontId="11" fillId="0" borderId="1" xfId="0" applyFont="1" applyBorder="1" applyAlignment="1">
      <alignment horizontal="center"/>
    </xf>
    <xf numFmtId="164" fontId="11" fillId="0" borderId="1" xfId="0" applyFont="1" applyBorder="1" applyAlignment="1">
      <alignment horizontal="center" wrapText="1"/>
    </xf>
    <xf numFmtId="164" fontId="11" fillId="0" borderId="1" xfId="20" applyFont="1" applyBorder="1" applyAlignment="1">
      <alignment horizontal="center" wrapText="1"/>
      <protection/>
    </xf>
    <xf numFmtId="164" fontId="11" fillId="0" borderId="1" xfId="0" applyFont="1" applyFill="1" applyBorder="1" applyAlignment="1">
      <alignment horizontal="center" wrapText="1"/>
    </xf>
    <xf numFmtId="166" fontId="11" fillId="0" borderId="1" xfId="0" applyNumberFormat="1" applyFont="1" applyBorder="1" applyAlignment="1">
      <alignment horizontal="center" wrapText="1"/>
    </xf>
    <xf numFmtId="166" fontId="11" fillId="0" borderId="1" xfId="0" applyNumberFormat="1" applyFont="1" applyFill="1" applyBorder="1" applyAlignment="1">
      <alignment horizontal="center" wrapText="1"/>
    </xf>
    <xf numFmtId="164" fontId="12" fillId="0" borderId="3" xfId="0" applyFont="1" applyBorder="1" applyAlignment="1">
      <alignment horizontal="center" wrapText="1"/>
    </xf>
    <xf numFmtId="164" fontId="12" fillId="0" borderId="3" xfId="0" applyFont="1" applyBorder="1" applyAlignment="1">
      <alignment wrapText="1"/>
    </xf>
    <xf numFmtId="165" fontId="12" fillId="0" borderId="3" xfId="0" applyNumberFormat="1" applyFont="1" applyBorder="1" applyAlignment="1">
      <alignment wrapText="1"/>
    </xf>
    <xf numFmtId="165" fontId="12" fillId="0" borderId="4" xfId="0" applyNumberFormat="1" applyFont="1" applyBorder="1" applyAlignment="1">
      <alignment wrapText="1"/>
    </xf>
    <xf numFmtId="167" fontId="12" fillId="0" borderId="4" xfId="0" applyNumberFormat="1" applyFont="1" applyBorder="1" applyAlignment="1">
      <alignment wrapText="1"/>
    </xf>
    <xf numFmtId="165" fontId="12" fillId="0" borderId="4" xfId="0" applyNumberFormat="1" applyFont="1" applyBorder="1" applyAlignment="1">
      <alignment/>
    </xf>
    <xf numFmtId="164" fontId="12" fillId="0" borderId="3" xfId="0" applyFont="1" applyBorder="1" applyAlignment="1">
      <alignment horizontal="right" wrapText="1"/>
    </xf>
    <xf numFmtId="164" fontId="12" fillId="0" borderId="4" xfId="0" applyFont="1" applyBorder="1" applyAlignment="1">
      <alignment wrapText="1"/>
    </xf>
    <xf numFmtId="164" fontId="12" fillId="0" borderId="3" xfId="0" applyFont="1" applyBorder="1" applyAlignment="1">
      <alignment/>
    </xf>
    <xf numFmtId="164" fontId="12" fillId="0" borderId="0" xfId="0" applyFont="1" applyAlignment="1">
      <alignment/>
    </xf>
    <xf numFmtId="164" fontId="12" fillId="0" borderId="4" xfId="0" applyFont="1" applyBorder="1" applyAlignment="1">
      <alignment horizontal="center" wrapText="1"/>
    </xf>
    <xf numFmtId="164" fontId="12" fillId="0" borderId="3" xfId="0" applyFont="1" applyBorder="1" applyAlignment="1">
      <alignment horizontal="center"/>
    </xf>
    <xf numFmtId="164" fontId="12" fillId="0" borderId="3" xfId="0" applyFont="1" applyBorder="1" applyAlignment="1">
      <alignment horizontal="right"/>
    </xf>
    <xf numFmtId="164" fontId="12" fillId="0" borderId="3" xfId="0" applyFont="1" applyBorder="1" applyAlignment="1">
      <alignment horizontal="left" wrapText="1"/>
    </xf>
    <xf numFmtId="164" fontId="12" fillId="0" borderId="5" xfId="0" applyFont="1" applyBorder="1" applyAlignment="1">
      <alignment wrapText="1"/>
    </xf>
    <xf numFmtId="164" fontId="12" fillId="0" borderId="6" xfId="0" applyFont="1" applyBorder="1" applyAlignment="1">
      <alignment wrapText="1"/>
    </xf>
    <xf numFmtId="164" fontId="0" fillId="0" borderId="0" xfId="0" applyFont="1" applyBorder="1" applyAlignment="1">
      <alignment wrapText="1"/>
    </xf>
    <xf numFmtId="165" fontId="0" fillId="0" borderId="1" xfId="0" applyNumberFormat="1" applyFont="1" applyBorder="1" applyAlignment="1">
      <alignment wrapText="1"/>
    </xf>
    <xf numFmtId="165" fontId="0" fillId="0" borderId="0" xfId="0" applyNumberFormat="1" applyAlignment="1">
      <alignment/>
    </xf>
    <xf numFmtId="164" fontId="13" fillId="0" borderId="0" xfId="0" applyFont="1" applyBorder="1" applyAlignment="1">
      <alignment wrapText="1"/>
    </xf>
    <xf numFmtId="164" fontId="12" fillId="0" borderId="0" xfId="0" applyFont="1" applyBorder="1" applyAlignment="1">
      <alignment horizontal="left" wrapText="1"/>
    </xf>
    <xf numFmtId="164" fontId="12" fillId="0" borderId="0" xfId="0" applyFont="1" applyAlignment="1">
      <alignment horizontal="left"/>
    </xf>
    <xf numFmtId="164" fontId="0" fillId="0" borderId="0" xfId="0" applyAlignment="1">
      <alignment horizontal="left"/>
    </xf>
    <xf numFmtId="164" fontId="3" fillId="0" borderId="2" xfId="0" applyFont="1" applyBorder="1" applyAlignment="1">
      <alignment horizontal="left"/>
    </xf>
    <xf numFmtId="164" fontId="14" fillId="0" borderId="2" xfId="0" applyFont="1" applyBorder="1" applyAlignment="1">
      <alignment horizontal="center"/>
    </xf>
    <xf numFmtId="164" fontId="0" fillId="0" borderId="0" xfId="0" applyBorder="1" applyAlignment="1">
      <alignment/>
    </xf>
    <xf numFmtId="164" fontId="0" fillId="0" borderId="0" xfId="0" applyAlignment="1">
      <alignment/>
    </xf>
    <xf numFmtId="164" fontId="3" fillId="0" borderId="0" xfId="0" applyFont="1" applyBorder="1" applyAlignment="1">
      <alignment horizontal="left" wrapText="1"/>
    </xf>
    <xf numFmtId="166" fontId="11" fillId="0" borderId="1" xfId="20" applyNumberFormat="1" applyFont="1" applyBorder="1" applyAlignment="1">
      <alignment horizontal="center" wrapText="1"/>
      <protection/>
    </xf>
    <xf numFmtId="165" fontId="12" fillId="0" borderId="3" xfId="0" applyNumberFormat="1" applyFont="1" applyBorder="1" applyAlignment="1">
      <alignment horizontal="right" wrapText="1"/>
    </xf>
    <xf numFmtId="165" fontId="12" fillId="0" borderId="3" xfId="0" applyNumberFormat="1" applyFont="1" applyFill="1" applyBorder="1" applyAlignment="1">
      <alignment horizontal="right" wrapText="1"/>
    </xf>
    <xf numFmtId="164" fontId="12" fillId="0" borderId="3" xfId="0" applyFont="1" applyFill="1" applyBorder="1" applyAlignment="1">
      <alignment horizontal="center" wrapText="1"/>
    </xf>
    <xf numFmtId="164" fontId="15" fillId="0" borderId="3" xfId="0" applyFont="1" applyBorder="1" applyAlignment="1">
      <alignment horizontal="left" wrapText="1"/>
    </xf>
    <xf numFmtId="164" fontId="15" fillId="0" borderId="3" xfId="0" applyFont="1" applyBorder="1" applyAlignment="1">
      <alignment wrapText="1"/>
    </xf>
    <xf numFmtId="165" fontId="0" fillId="0" borderId="0" xfId="0" applyNumberFormat="1" applyAlignment="1">
      <alignment horizontal="right"/>
    </xf>
    <xf numFmtId="164" fontId="13" fillId="0" borderId="0" xfId="0" applyFont="1" applyFill="1" applyBorder="1" applyAlignment="1">
      <alignment horizontal="left" wrapText="1"/>
    </xf>
    <xf numFmtId="164" fontId="14" fillId="0" borderId="2" xfId="0" applyFont="1" applyBorder="1" applyAlignment="1">
      <alignment horizontal="left"/>
    </xf>
    <xf numFmtId="164" fontId="14" fillId="0" borderId="0" xfId="0" applyFont="1" applyBorder="1" applyAlignment="1">
      <alignment horizontal="center"/>
    </xf>
    <xf numFmtId="164" fontId="13" fillId="0" borderId="3" xfId="0" applyFont="1" applyBorder="1" applyAlignment="1">
      <alignment wrapText="1"/>
    </xf>
    <xf numFmtId="164" fontId="11" fillId="0" borderId="0" xfId="20" applyFont="1" applyBorder="1" applyAlignment="1">
      <alignment horizontal="center" wrapText="1"/>
      <protection/>
    </xf>
    <xf numFmtId="164" fontId="0" fillId="0" borderId="0" xfId="0" applyAlignment="1">
      <alignment horizontal="center"/>
    </xf>
    <xf numFmtId="164" fontId="12" fillId="0" borderId="0" xfId="0" applyFont="1" applyAlignment="1">
      <alignment horizontal="center"/>
    </xf>
    <xf numFmtId="164" fontId="0" fillId="0" borderId="0" xfId="0" applyBorder="1" applyAlignment="1">
      <alignment wrapText="1"/>
    </xf>
    <xf numFmtId="164" fontId="14" fillId="0" borderId="2" xfId="0" applyFont="1" applyBorder="1" applyAlignment="1">
      <alignment horizontal="left" wrapText="1"/>
    </xf>
    <xf numFmtId="164" fontId="16" fillId="0" borderId="3" xfId="0" applyFont="1" applyBorder="1" applyAlignment="1">
      <alignment horizontal="center" wrapText="1"/>
    </xf>
    <xf numFmtId="164" fontId="12" fillId="0" borderId="0" xfId="0" applyFont="1" applyAlignment="1">
      <alignment wrapText="1"/>
    </xf>
    <xf numFmtId="164" fontId="0" fillId="0" borderId="0" xfId="0" applyAlignment="1">
      <alignment wrapText="1"/>
    </xf>
    <xf numFmtId="164" fontId="12" fillId="0" borderId="3" xfId="0" applyNumberFormat="1" applyFont="1" applyBorder="1" applyAlignment="1">
      <alignment wrapText="1"/>
    </xf>
    <xf numFmtId="164" fontId="16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 wrapText="1"/>
    </xf>
    <xf numFmtId="165" fontId="12" fillId="0" borderId="0" xfId="0" applyNumberFormat="1" applyFont="1" applyAlignment="1">
      <alignment/>
    </xf>
    <xf numFmtId="164" fontId="17" fillId="0" borderId="0" xfId="0" applyFont="1" applyBorder="1" applyAlignment="1">
      <alignment horizontal="center" wrapText="1"/>
    </xf>
    <xf numFmtId="164" fontId="17" fillId="0" borderId="0" xfId="0" applyFont="1" applyBorder="1" applyAlignment="1">
      <alignment wrapText="1"/>
    </xf>
    <xf numFmtId="164" fontId="18" fillId="0" borderId="3" xfId="0" applyFont="1" applyBorder="1" applyAlignment="1">
      <alignment wrapText="1"/>
    </xf>
    <xf numFmtId="164" fontId="19" fillId="0" borderId="3" xfId="0" applyFont="1" applyBorder="1" applyAlignment="1">
      <alignment horizontal="left" wrapText="1"/>
    </xf>
    <xf numFmtId="164" fontId="18" fillId="0" borderId="3" xfId="0" applyFont="1" applyBorder="1" applyAlignment="1">
      <alignment/>
    </xf>
    <xf numFmtId="164" fontId="20" fillId="0" borderId="0" xfId="0" applyFont="1" applyBorder="1" applyAlignment="1">
      <alignment/>
    </xf>
    <xf numFmtId="164" fontId="20" fillId="0" borderId="0" xfId="0" applyFont="1" applyAlignment="1">
      <alignment/>
    </xf>
    <xf numFmtId="164" fontId="15" fillId="0" borderId="3" xfId="0" applyFont="1" applyBorder="1" applyAlignment="1">
      <alignment horizontal="center" wrapText="1"/>
    </xf>
    <xf numFmtId="165" fontId="15" fillId="0" borderId="3" xfId="0" applyNumberFormat="1" applyFont="1" applyBorder="1" applyAlignment="1">
      <alignment wrapText="1"/>
    </xf>
    <xf numFmtId="164" fontId="21" fillId="0" borderId="0" xfId="0" applyFont="1" applyBorder="1" applyAlignment="1">
      <alignment/>
    </xf>
    <xf numFmtId="164" fontId="21" fillId="0" borderId="0" xfId="0" applyFont="1" applyAlignment="1">
      <alignment/>
    </xf>
    <xf numFmtId="164" fontId="18" fillId="0" borderId="0" xfId="0" applyFont="1" applyBorder="1" applyAlignment="1">
      <alignment/>
    </xf>
    <xf numFmtId="164" fontId="1" fillId="0" borderId="0" xfId="0" applyFont="1" applyAlignment="1">
      <alignment/>
    </xf>
    <xf numFmtId="164" fontId="17" fillId="0" borderId="0" xfId="0" applyFont="1" applyAlignment="1">
      <alignment/>
    </xf>
    <xf numFmtId="165" fontId="16" fillId="0" borderId="0" xfId="0" applyNumberFormat="1" applyFont="1" applyAlignment="1">
      <alignment/>
    </xf>
    <xf numFmtId="165" fontId="15" fillId="0" borderId="0" xfId="0" applyNumberFormat="1" applyFont="1" applyBorder="1" applyAlignment="1">
      <alignment wrapText="1"/>
    </xf>
    <xf numFmtId="168" fontId="16" fillId="0" borderId="0" xfId="0" applyNumberFormat="1" applyFont="1" applyAlignment="1">
      <alignment/>
    </xf>
    <xf numFmtId="164" fontId="0" fillId="0" borderId="0" xfId="0" applyAlignment="1">
      <alignment horizontal="center" wrapText="1"/>
    </xf>
    <xf numFmtId="164" fontId="14" fillId="0" borderId="0" xfId="0" applyFont="1" applyAlignment="1">
      <alignment/>
    </xf>
    <xf numFmtId="164" fontId="14" fillId="0" borderId="2" xfId="0" applyFont="1" applyBorder="1" applyAlignment="1">
      <alignment wrapText="1"/>
    </xf>
    <xf numFmtId="164" fontId="14" fillId="0" borderId="0" xfId="0" applyFont="1" applyAlignment="1">
      <alignment wrapText="1"/>
    </xf>
    <xf numFmtId="164" fontId="11" fillId="0" borderId="1" xfId="0" applyFont="1" applyBorder="1" applyAlignment="1">
      <alignment/>
    </xf>
    <xf numFmtId="164" fontId="12" fillId="0" borderId="7" xfId="0" applyFont="1" applyBorder="1" applyAlignment="1">
      <alignment horizontal="center"/>
    </xf>
    <xf numFmtId="164" fontId="0" fillId="0" borderId="3" xfId="0" applyBorder="1" applyAlignment="1">
      <alignment/>
    </xf>
    <xf numFmtId="164" fontId="12" fillId="0" borderId="3" xfId="0" applyFont="1" applyFill="1" applyBorder="1" applyAlignment="1">
      <alignment horizontal="center"/>
    </xf>
    <xf numFmtId="164" fontId="0" fillId="0" borderId="0" xfId="0" applyBorder="1" applyAlignment="1">
      <alignment horizontal="center" wrapText="1"/>
    </xf>
    <xf numFmtId="165" fontId="0" fillId="0" borderId="0" xfId="0" applyNumberFormat="1" applyBorder="1" applyAlignment="1">
      <alignment wrapText="1"/>
    </xf>
    <xf numFmtId="165" fontId="12" fillId="0" borderId="3" xfId="0" applyNumberFormat="1" applyFont="1" applyBorder="1" applyAlignment="1">
      <alignment/>
    </xf>
    <xf numFmtId="164" fontId="12" fillId="0" borderId="4" xfId="0" applyFont="1" applyBorder="1" applyAlignment="1">
      <alignment/>
    </xf>
    <xf numFmtId="164" fontId="0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wrapText="1"/>
    </xf>
    <xf numFmtId="165" fontId="0" fillId="0" borderId="0" xfId="0" applyNumberFormat="1" applyFont="1" applyAlignment="1">
      <alignment/>
    </xf>
    <xf numFmtId="164" fontId="13" fillId="0" borderId="0" xfId="0" applyFont="1" applyBorder="1" applyAlignment="1">
      <alignment horizontal="center" wrapText="1"/>
    </xf>
    <xf numFmtId="164" fontId="22" fillId="0" borderId="1" xfId="0" applyFont="1" applyBorder="1" applyAlignment="1">
      <alignment horizontal="left"/>
    </xf>
    <xf numFmtId="164" fontId="22" fillId="0" borderId="1" xfId="0" applyFont="1" applyBorder="1" applyAlignment="1">
      <alignment horizontal="center" wrapText="1"/>
    </xf>
    <xf numFmtId="164" fontId="23" fillId="0" borderId="1" xfId="0" applyFont="1" applyBorder="1" applyAlignment="1">
      <alignment horizontal="center" wrapText="1"/>
    </xf>
    <xf numFmtId="164" fontId="13" fillId="0" borderId="3" xfId="0" applyFont="1" applyBorder="1" applyAlignment="1">
      <alignment horizontal="center" wrapText="1"/>
    </xf>
    <xf numFmtId="164" fontId="0" fillId="0" borderId="0" xfId="0" applyFont="1" applyBorder="1" applyAlignment="1">
      <alignment/>
    </xf>
    <xf numFmtId="165" fontId="0" fillId="0" borderId="0" xfId="0" applyNumberFormat="1" applyFont="1" applyBorder="1" applyAlignment="1">
      <alignment/>
    </xf>
    <xf numFmtId="164" fontId="3" fillId="0" borderId="3" xfId="0" applyFont="1" applyBorder="1" applyAlignment="1">
      <alignment horizontal="left"/>
    </xf>
    <xf numFmtId="164" fontId="23" fillId="0" borderId="8" xfId="0" applyFont="1" applyBorder="1" applyAlignment="1">
      <alignment horizontal="center" wrapText="1"/>
    </xf>
    <xf numFmtId="164" fontId="11" fillId="0" borderId="9" xfId="0" applyFont="1" applyBorder="1" applyAlignment="1">
      <alignment horizontal="center" wrapText="1"/>
    </xf>
    <xf numFmtId="164" fontId="11" fillId="0" borderId="10" xfId="0" applyFont="1" applyBorder="1" applyAlignment="1">
      <alignment horizontal="center" wrapText="1"/>
    </xf>
    <xf numFmtId="164" fontId="11" fillId="0" borderId="8" xfId="0" applyFont="1" applyFill="1" applyBorder="1" applyAlignment="1">
      <alignment horizontal="center" wrapText="1"/>
    </xf>
    <xf numFmtId="164" fontId="11" fillId="0" borderId="11" xfId="0" applyFont="1" applyFill="1" applyBorder="1" applyAlignment="1">
      <alignment horizontal="center" wrapText="1"/>
    </xf>
    <xf numFmtId="164" fontId="22" fillId="0" borderId="3" xfId="0" applyFont="1" applyBorder="1" applyAlignment="1">
      <alignment horizontal="left"/>
    </xf>
    <xf numFmtId="164" fontId="24" fillId="0" borderId="0" xfId="0" applyFont="1" applyAlignment="1">
      <alignment/>
    </xf>
    <xf numFmtId="164" fontId="11" fillId="0" borderId="12" xfId="0" applyFont="1" applyBorder="1" applyAlignment="1">
      <alignment horizontal="center" wrapText="1"/>
    </xf>
    <xf numFmtId="164" fontId="12" fillId="0" borderId="3" xfId="0" applyFont="1" applyFill="1" applyBorder="1" applyAlignment="1">
      <alignment horizontal="right" wrapText="1"/>
    </xf>
    <xf numFmtId="164" fontId="3" fillId="0" borderId="0" xfId="0" applyFont="1" applyAlignment="1">
      <alignment/>
    </xf>
    <xf numFmtId="169" fontId="12" fillId="0" borderId="3" xfId="0" applyNumberFormat="1" applyFont="1" applyBorder="1" applyAlignment="1">
      <alignment horizontal="center" wrapText="1"/>
    </xf>
    <xf numFmtId="164" fontId="12" fillId="0" borderId="13" xfId="0" applyFont="1" applyBorder="1" applyAlignment="1">
      <alignment horizontal="center" wrapText="1"/>
    </xf>
    <xf numFmtId="164" fontId="12" fillId="0" borderId="13" xfId="0" applyFont="1" applyBorder="1" applyAlignment="1">
      <alignment wrapText="1"/>
    </xf>
    <xf numFmtId="165" fontId="0" fillId="0" borderId="0" xfId="0" applyNumberFormat="1" applyBorder="1" applyAlignment="1">
      <alignment horizontal="right" wrapText="1"/>
    </xf>
    <xf numFmtId="164" fontId="25" fillId="0" borderId="0" xfId="0" applyFont="1" applyAlignment="1">
      <alignment/>
    </xf>
    <xf numFmtId="164" fontId="25" fillId="0" borderId="0" xfId="0" applyFont="1" applyAlignment="1">
      <alignment wrapText="1"/>
    </xf>
    <xf numFmtId="164" fontId="26" fillId="0" borderId="2" xfId="0" applyFont="1" applyBorder="1" applyAlignment="1">
      <alignment horizontal="left" wrapText="1"/>
    </xf>
    <xf numFmtId="164" fontId="18" fillId="0" borderId="0" xfId="0" applyFont="1" applyBorder="1" applyAlignment="1">
      <alignment wrapText="1"/>
    </xf>
    <xf numFmtId="164" fontId="15" fillId="0" borderId="4" xfId="0" applyFont="1" applyBorder="1" applyAlignment="1">
      <alignment horizontal="center"/>
    </xf>
    <xf numFmtId="164" fontId="15" fillId="0" borderId="4" xfId="0" applyFont="1" applyBorder="1" applyAlignment="1">
      <alignment wrapText="1"/>
    </xf>
    <xf numFmtId="164" fontId="15" fillId="0" borderId="4" xfId="0" applyFont="1" applyBorder="1" applyAlignment="1">
      <alignment horizontal="center" wrapText="1"/>
    </xf>
    <xf numFmtId="165" fontId="15" fillId="0" borderId="4" xfId="0" applyNumberFormat="1" applyFont="1" applyBorder="1" applyAlignment="1">
      <alignment wrapText="1"/>
    </xf>
    <xf numFmtId="165" fontId="15" fillId="0" borderId="4" xfId="0" applyNumberFormat="1" applyFont="1" applyBorder="1" applyAlignment="1">
      <alignment horizontal="right" wrapText="1"/>
    </xf>
    <xf numFmtId="165" fontId="12" fillId="0" borderId="4" xfId="0" applyNumberFormat="1" applyFont="1" applyBorder="1" applyAlignment="1">
      <alignment/>
    </xf>
    <xf numFmtId="164" fontId="12" fillId="0" borderId="4" xfId="0" applyFont="1" applyBorder="1" applyAlignment="1">
      <alignment/>
    </xf>
    <xf numFmtId="164" fontId="12" fillId="0" borderId="0" xfId="0" applyFont="1" applyAlignment="1">
      <alignment/>
    </xf>
    <xf numFmtId="164" fontId="12" fillId="0" borderId="3" xfId="0" applyFont="1" applyBorder="1" applyAlignment="1">
      <alignment/>
    </xf>
    <xf numFmtId="165" fontId="0" fillId="0" borderId="0" xfId="0" applyNumberFormat="1" applyAlignment="1">
      <alignment/>
    </xf>
    <xf numFmtId="165" fontId="12" fillId="0" borderId="3" xfId="0" applyNumberFormat="1" applyFont="1" applyBorder="1" applyAlignment="1">
      <alignment/>
    </xf>
    <xf numFmtId="164" fontId="23" fillId="0" borderId="3" xfId="0" applyFont="1" applyFill="1" applyBorder="1" applyAlignment="1">
      <alignment horizontal="center" wrapText="1"/>
    </xf>
    <xf numFmtId="164" fontId="12" fillId="0" borderId="0" xfId="0" applyFont="1" applyBorder="1" applyAlignment="1">
      <alignment/>
    </xf>
    <xf numFmtId="164" fontId="8" fillId="0" borderId="0" xfId="0" applyFont="1" applyAlignment="1">
      <alignment/>
    </xf>
    <xf numFmtId="164" fontId="12" fillId="0" borderId="0" xfId="0" applyFont="1" applyBorder="1" applyAlignment="1">
      <alignment horizontal="center" wrapText="1"/>
    </xf>
    <xf numFmtId="164" fontId="12" fillId="0" borderId="0" xfId="0" applyFont="1" applyBorder="1" applyAlignment="1">
      <alignment/>
    </xf>
    <xf numFmtId="165" fontId="12" fillId="0" borderId="0" xfId="0" applyNumberFormat="1" applyFont="1" applyBorder="1" applyAlignment="1">
      <alignment/>
    </xf>
    <xf numFmtId="164" fontId="22" fillId="0" borderId="0" xfId="0" applyFont="1" applyAlignment="1">
      <alignment/>
    </xf>
    <xf numFmtId="164" fontId="0" fillId="0" borderId="0" xfId="0" applyNumberFormat="1" applyAlignment="1">
      <alignment/>
    </xf>
    <xf numFmtId="164" fontId="3" fillId="0" borderId="0" xfId="0" applyNumberFormat="1" applyFont="1" applyAlignment="1">
      <alignment/>
    </xf>
    <xf numFmtId="164" fontId="11" fillId="0" borderId="1" xfId="0" applyNumberFormat="1" applyFont="1" applyBorder="1" applyAlignment="1">
      <alignment horizontal="center" wrapText="1"/>
    </xf>
    <xf numFmtId="164" fontId="12" fillId="0" borderId="9" xfId="0" applyFont="1" applyBorder="1" applyAlignment="1">
      <alignment horizontal="left" wrapText="1"/>
    </xf>
    <xf numFmtId="164" fontId="12" fillId="0" borderId="9" xfId="0" applyFont="1" applyBorder="1" applyAlignment="1">
      <alignment horizontal="center" wrapText="1"/>
    </xf>
    <xf numFmtId="165" fontId="12" fillId="0" borderId="9" xfId="0" applyNumberFormat="1" applyFont="1" applyBorder="1" applyAlignment="1">
      <alignment horizontal="right" wrapText="1"/>
    </xf>
    <xf numFmtId="164" fontId="12" fillId="0" borderId="3" xfId="0" applyNumberFormat="1" applyFont="1" applyBorder="1" applyAlignment="1">
      <alignment horizontal="right" wrapText="1"/>
    </xf>
    <xf numFmtId="165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9" fontId="12" fillId="0" borderId="3" xfId="0" applyNumberFormat="1" applyFont="1" applyBorder="1" applyAlignment="1">
      <alignment/>
    </xf>
    <xf numFmtId="165" fontId="12" fillId="0" borderId="3" xfId="0" applyNumberFormat="1" applyFont="1" applyBorder="1" applyAlignment="1">
      <alignment horizontal="right"/>
    </xf>
    <xf numFmtId="164" fontId="0" fillId="0" borderId="0" xfId="0" applyFont="1" applyBorder="1" applyAlignment="1">
      <alignment horizontal="center"/>
    </xf>
    <xf numFmtId="164" fontId="3" fillId="0" borderId="2" xfId="0" applyFont="1" applyBorder="1" applyAlignment="1">
      <alignment horizontal="center"/>
    </xf>
    <xf numFmtId="164" fontId="24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4" fontId="11" fillId="0" borderId="0" xfId="0" applyFont="1" applyBorder="1" applyAlignment="1">
      <alignment horizontal="center"/>
    </xf>
    <xf numFmtId="164" fontId="11" fillId="0" borderId="0" xfId="0" applyFont="1" applyBorder="1" applyAlignment="1">
      <alignment horizontal="center" wrapText="1"/>
    </xf>
    <xf numFmtId="165" fontId="0" fillId="0" borderId="0" xfId="0" applyNumberFormat="1" applyFont="1" applyBorder="1" applyAlignment="1">
      <alignment horizontal="right" wrapText="1"/>
    </xf>
    <xf numFmtId="165" fontId="0" fillId="0" borderId="0" xfId="0" applyNumberFormat="1" applyFont="1" applyFill="1" applyBorder="1" applyAlignment="1">
      <alignment horizontal="right" wrapText="1"/>
    </xf>
    <xf numFmtId="164" fontId="11" fillId="0" borderId="0" xfId="0" applyFont="1" applyFill="1" applyBorder="1" applyAlignment="1">
      <alignment horizontal="center" wrapText="1"/>
    </xf>
    <xf numFmtId="164" fontId="0" fillId="0" borderId="2" xfId="0" applyFont="1" applyBorder="1" applyAlignment="1">
      <alignment wrapText="1"/>
    </xf>
    <xf numFmtId="164" fontId="22" fillId="0" borderId="14" xfId="0" applyFont="1" applyBorder="1" applyAlignment="1">
      <alignment horizontal="left" wrapText="1"/>
    </xf>
    <xf numFmtId="164" fontId="22" fillId="0" borderId="2" xfId="0" applyFont="1" applyBorder="1" applyAlignment="1">
      <alignment horizontal="center" wrapText="1"/>
    </xf>
    <xf numFmtId="164" fontId="12" fillId="0" borderId="4" xfId="0" applyFont="1" applyBorder="1" applyAlignment="1">
      <alignment horizontal="center"/>
    </xf>
    <xf numFmtId="164" fontId="12" fillId="0" borderId="4" xfId="0" applyFont="1" applyBorder="1" applyAlignment="1">
      <alignment horizontal="right" wrapText="1"/>
    </xf>
    <xf numFmtId="164" fontId="12" fillId="0" borderId="3" xfId="0" applyFont="1" applyBorder="1" applyAlignment="1">
      <alignment horizontal="left"/>
    </xf>
    <xf numFmtId="164" fontId="12" fillId="0" borderId="4" xfId="0" applyFont="1" applyBorder="1" applyAlignment="1">
      <alignment horizontal="left"/>
    </xf>
    <xf numFmtId="165" fontId="12" fillId="0" borderId="3" xfId="0" applyNumberFormat="1" applyFont="1" applyFill="1" applyBorder="1" applyAlignment="1">
      <alignment wrapText="1"/>
    </xf>
    <xf numFmtId="164" fontId="0" fillId="0" borderId="0" xfId="0" applyFont="1" applyBorder="1" applyAlignment="1">
      <alignment horizontal="right" wrapText="1"/>
    </xf>
    <xf numFmtId="164" fontId="0" fillId="0" borderId="0" xfId="0" applyFont="1" applyBorder="1" applyAlignment="1">
      <alignment horizontal="left" wrapText="1"/>
    </xf>
    <xf numFmtId="164" fontId="23" fillId="0" borderId="0" xfId="0" applyFont="1" applyBorder="1" applyAlignment="1">
      <alignment horizontal="right" wrapText="1"/>
    </xf>
    <xf numFmtId="165" fontId="0" fillId="0" borderId="0" xfId="0" applyNumberFormat="1" applyFont="1" applyBorder="1" applyAlignment="1">
      <alignment horizontal="right"/>
    </xf>
    <xf numFmtId="164" fontId="12" fillId="0" borderId="0" xfId="0" applyFont="1" applyBorder="1" applyAlignment="1">
      <alignment horizontal="center"/>
    </xf>
    <xf numFmtId="164" fontId="3" fillId="0" borderId="0" xfId="0" applyFont="1" applyAlignment="1">
      <alignment horizontal="left"/>
    </xf>
    <xf numFmtId="164" fontId="3" fillId="0" borderId="0" xfId="0" applyFont="1" applyBorder="1" applyAlignment="1">
      <alignment wrapText="1"/>
    </xf>
    <xf numFmtId="164" fontId="0" fillId="0" borderId="0" xfId="0" applyBorder="1" applyAlignment="1">
      <alignment horizontal="left" wrapText="1"/>
    </xf>
    <xf numFmtId="164" fontId="3" fillId="0" borderId="0" xfId="0" applyFont="1" applyAlignment="1">
      <alignment horizontal="left" wrapText="1"/>
    </xf>
    <xf numFmtId="165" fontId="12" fillId="0" borderId="5" xfId="0" applyNumberFormat="1" applyFont="1" applyBorder="1" applyAlignment="1">
      <alignment wrapText="1"/>
    </xf>
    <xf numFmtId="164" fontId="12" fillId="0" borderId="3" xfId="0" applyFont="1" applyFill="1" applyBorder="1" applyAlignment="1">
      <alignment wrapText="1"/>
    </xf>
    <xf numFmtId="164" fontId="13" fillId="0" borderId="0" xfId="0" applyFont="1" applyBorder="1" applyAlignment="1">
      <alignment/>
    </xf>
    <xf numFmtId="164" fontId="0" fillId="0" borderId="0" xfId="0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0" xfId="0" applyFont="1" applyBorder="1" applyAlignment="1">
      <alignment wrapText="1"/>
    </xf>
    <xf numFmtId="164" fontId="12" fillId="0" borderId="7" xfId="0" applyFont="1" applyBorder="1" applyAlignment="1">
      <alignment/>
    </xf>
    <xf numFmtId="165" fontId="0" fillId="0" borderId="0" xfId="0" applyNumberFormat="1" applyAlignment="1">
      <alignment wrapText="1"/>
    </xf>
    <xf numFmtId="169" fontId="12" fillId="0" borderId="4" xfId="0" applyNumberFormat="1" applyFont="1" applyBorder="1" applyAlignment="1">
      <alignment horizontal="center" wrapText="1"/>
    </xf>
    <xf numFmtId="164" fontId="3" fillId="0" borderId="2" xfId="0" applyFont="1" applyBorder="1" applyAlignment="1">
      <alignment wrapText="1"/>
    </xf>
    <xf numFmtId="164" fontId="0" fillId="0" borderId="15" xfId="0" applyFont="1" applyBorder="1" applyAlignment="1">
      <alignment wrapText="1"/>
    </xf>
    <xf numFmtId="164" fontId="13" fillId="0" borderId="13" xfId="0" applyFont="1" applyBorder="1" applyAlignment="1">
      <alignment horizontal="center" wrapText="1"/>
    </xf>
    <xf numFmtId="164" fontId="3" fillId="0" borderId="0" xfId="0" applyFont="1" applyAlignment="1">
      <alignment/>
    </xf>
    <xf numFmtId="165" fontId="0" fillId="0" borderId="3" xfId="0" applyNumberFormat="1" applyFont="1" applyBorder="1" applyAlignment="1">
      <alignment wrapText="1"/>
    </xf>
    <xf numFmtId="164" fontId="0" fillId="0" borderId="3" xfId="0" applyFont="1" applyBorder="1" applyAlignment="1">
      <alignment horizontal="center" wrapText="1"/>
    </xf>
    <xf numFmtId="164" fontId="0" fillId="0" borderId="3" xfId="0" applyFont="1" applyBorder="1" applyAlignment="1">
      <alignment horizontal="left" wrapText="1"/>
    </xf>
    <xf numFmtId="165" fontId="0" fillId="0" borderId="3" xfId="0" applyNumberFormat="1" applyFont="1" applyBorder="1" applyAlignment="1">
      <alignment horizontal="right" wrapText="1"/>
    </xf>
    <xf numFmtId="165" fontId="0" fillId="0" borderId="3" xfId="0" applyNumberFormat="1" applyFont="1" applyFill="1" applyBorder="1" applyAlignment="1">
      <alignment horizontal="right" wrapText="1"/>
    </xf>
    <xf numFmtId="164" fontId="0" fillId="0" borderId="3" xfId="0" applyFont="1" applyFill="1" applyBorder="1" applyAlignment="1">
      <alignment horizontal="center" wrapText="1"/>
    </xf>
    <xf numFmtId="164" fontId="0" fillId="0" borderId="0" xfId="0" applyFont="1" applyAlignment="1">
      <alignment wrapText="1"/>
    </xf>
    <xf numFmtId="164" fontId="0" fillId="0" borderId="0" xfId="0" applyFont="1" applyAlignment="1">
      <alignment horizontal="center"/>
    </xf>
    <xf numFmtId="164" fontId="27" fillId="0" borderId="3" xfId="0" applyFont="1" applyBorder="1" applyAlignment="1">
      <alignment/>
    </xf>
    <xf numFmtId="164" fontId="3" fillId="0" borderId="16" xfId="0" applyFont="1" applyBorder="1" applyAlignment="1">
      <alignment wrapText="1"/>
    </xf>
    <xf numFmtId="164" fontId="26" fillId="0" borderId="0" xfId="0" applyFont="1" applyBorder="1" applyAlignment="1">
      <alignment/>
    </xf>
    <xf numFmtId="164" fontId="26" fillId="0" borderId="0" xfId="0" applyFont="1" applyBorder="1" applyAlignment="1">
      <alignment wrapText="1"/>
    </xf>
    <xf numFmtId="164" fontId="11" fillId="0" borderId="1" xfId="0" applyNumberFormat="1" applyFont="1" applyBorder="1" applyAlignment="1">
      <alignment horizontal="center"/>
    </xf>
    <xf numFmtId="164" fontId="12" fillId="0" borderId="9" xfId="0" applyFont="1" applyBorder="1" applyAlignment="1">
      <alignment horizontal="center"/>
    </xf>
    <xf numFmtId="164" fontId="12" fillId="0" borderId="9" xfId="0" applyFont="1" applyBorder="1" applyAlignment="1">
      <alignment horizontal="right" wrapText="1"/>
    </xf>
    <xf numFmtId="165" fontId="12" fillId="0" borderId="1" xfId="0" applyNumberFormat="1" applyFont="1" applyBorder="1" applyAlignment="1">
      <alignment horizontal="right" wrapText="1"/>
    </xf>
    <xf numFmtId="164" fontId="15" fillId="0" borderId="3" xfId="0" applyFont="1" applyBorder="1" applyAlignment="1">
      <alignment horizontal="center"/>
    </xf>
    <xf numFmtId="164" fontId="15" fillId="0" borderId="3" xfId="0" applyFont="1" applyBorder="1" applyAlignment="1">
      <alignment horizontal="right" wrapText="1"/>
    </xf>
    <xf numFmtId="164" fontId="26" fillId="0" borderId="0" xfId="0" applyFont="1" applyAlignment="1">
      <alignment/>
    </xf>
    <xf numFmtId="164" fontId="26" fillId="0" borderId="0" xfId="0" applyFont="1" applyAlignment="1">
      <alignment wrapText="1"/>
    </xf>
    <xf numFmtId="164" fontId="18" fillId="0" borderId="0" xfId="0" applyFont="1" applyAlignment="1">
      <alignment/>
    </xf>
    <xf numFmtId="164" fontId="18" fillId="0" borderId="0" xfId="0" applyFont="1" applyAlignment="1">
      <alignment wrapText="1"/>
    </xf>
    <xf numFmtId="164" fontId="15" fillId="0" borderId="3" xfId="0" applyFont="1" applyBorder="1" applyAlignment="1">
      <alignment/>
    </xf>
    <xf numFmtId="164" fontId="26" fillId="0" borderId="2" xfId="0" applyFont="1" applyBorder="1" applyAlignment="1">
      <alignment/>
    </xf>
    <xf numFmtId="164" fontId="26" fillId="0" borderId="2" xfId="0" applyFont="1" applyBorder="1" applyAlignment="1">
      <alignment wrapText="1"/>
    </xf>
    <xf numFmtId="164" fontId="25" fillId="0" borderId="2" xfId="0" applyFont="1" applyBorder="1" applyAlignment="1">
      <alignment wrapText="1"/>
    </xf>
    <xf numFmtId="164" fontId="0" fillId="0" borderId="2" xfId="0" applyBorder="1" applyAlignment="1">
      <alignment/>
    </xf>
    <xf numFmtId="169" fontId="15" fillId="0" borderId="3" xfId="0" applyNumberFormat="1" applyFont="1" applyBorder="1" applyAlignment="1">
      <alignment horizontal="center"/>
    </xf>
    <xf numFmtId="169" fontId="0" fillId="0" borderId="3" xfId="0" applyNumberFormat="1" applyFont="1" applyBorder="1" applyAlignment="1">
      <alignment wrapText="1"/>
    </xf>
    <xf numFmtId="164" fontId="0" fillId="0" borderId="3" xfId="0" applyBorder="1" applyAlignment="1">
      <alignment wrapText="1"/>
    </xf>
    <xf numFmtId="165" fontId="0" fillId="0" borderId="3" xfId="0" applyNumberFormat="1" applyBorder="1" applyAlignment="1">
      <alignment wrapText="1"/>
    </xf>
    <xf numFmtId="164" fontId="3" fillId="0" borderId="16" xfId="0" applyFont="1" applyBorder="1" applyAlignment="1">
      <alignment horizontal="center"/>
    </xf>
    <xf numFmtId="164" fontId="28" fillId="0" borderId="3" xfId="0" applyFont="1" applyBorder="1" applyAlignment="1">
      <alignment horizontal="center" wrapText="1"/>
    </xf>
    <xf numFmtId="164" fontId="14" fillId="0" borderId="2" xfId="0" applyFont="1" applyBorder="1" applyAlignment="1">
      <alignment horizontal="center" wrapText="1"/>
    </xf>
    <xf numFmtId="164" fontId="8" fillId="0" borderId="0" xfId="0" applyFont="1" applyBorder="1" applyAlignment="1">
      <alignment horizontal="center" wrapText="1"/>
    </xf>
    <xf numFmtId="165" fontId="0" fillId="0" borderId="0" xfId="0" applyNumberFormat="1" applyFont="1" applyFill="1" applyBorder="1" applyAlignment="1">
      <alignment wrapText="1"/>
    </xf>
    <xf numFmtId="164" fontId="8" fillId="0" borderId="0" xfId="0" applyFont="1" applyFill="1" applyBorder="1" applyAlignment="1">
      <alignment horizontal="center" wrapText="1"/>
    </xf>
    <xf numFmtId="164" fontId="0" fillId="0" borderId="0" xfId="0" applyFont="1" applyFill="1" applyBorder="1" applyAlignment="1">
      <alignment horizontal="center" wrapText="1"/>
    </xf>
    <xf numFmtId="164" fontId="12" fillId="0" borderId="5" xfId="0" applyFont="1" applyBorder="1" applyAlignment="1">
      <alignment horizontal="center" wrapText="1"/>
    </xf>
    <xf numFmtId="164" fontId="3" fillId="0" borderId="16" xfId="0" applyFont="1" applyBorder="1" applyAlignment="1">
      <alignment horizontal="left" wrapText="1"/>
    </xf>
    <xf numFmtId="164" fontId="12" fillId="0" borderId="4" xfId="20" applyFont="1" applyBorder="1" applyAlignment="1">
      <alignment wrapText="1"/>
      <protection/>
    </xf>
    <xf numFmtId="164" fontId="12" fillId="0" borderId="4" xfId="20" applyFont="1" applyBorder="1" applyAlignment="1">
      <alignment horizontal="center" wrapText="1"/>
      <protection/>
    </xf>
    <xf numFmtId="164" fontId="12" fillId="0" borderId="3" xfId="20" applyFont="1" applyBorder="1" applyAlignment="1">
      <alignment wrapText="1"/>
      <protection/>
    </xf>
    <xf numFmtId="164" fontId="12" fillId="0" borderId="3" xfId="20" applyFont="1" applyBorder="1" applyAlignment="1">
      <alignment horizontal="center" wrapText="1"/>
      <protection/>
    </xf>
    <xf numFmtId="164" fontId="12" fillId="0" borderId="3" xfId="20" applyFont="1" applyBorder="1" applyAlignment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_Sheet1" xfId="20"/>
    <cellStyle name="Normalny 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styles" Target="styles.xml" /><Relationship Id="rId68" Type="http://schemas.openxmlformats.org/officeDocument/2006/relationships/sharedStrings" Target="sharedStrings.xml" /><Relationship Id="rId6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80"/>
  <sheetViews>
    <sheetView zoomScale="110" zoomScaleNormal="110" workbookViewId="0" topLeftCell="A64">
      <selection activeCell="F80" sqref="F80"/>
    </sheetView>
  </sheetViews>
  <sheetFormatPr defaultColWidth="12.00390625" defaultRowHeight="12.75"/>
  <cols>
    <col min="1" max="1" width="7.375" style="0" customWidth="1"/>
    <col min="2" max="2" width="19.125" style="0" customWidth="1"/>
    <col min="3" max="4" width="18.875" style="0" customWidth="1"/>
    <col min="5" max="16384" width="11.625" style="0" customWidth="1"/>
  </cols>
  <sheetData>
    <row r="2" spans="1:2" ht="12.75">
      <c r="A2" s="1" t="s">
        <v>0</v>
      </c>
      <c r="B2" s="1"/>
    </row>
    <row r="4" spans="1:3" ht="12.75">
      <c r="A4" s="2" t="s">
        <v>1</v>
      </c>
      <c r="B4" s="3"/>
      <c r="C4" s="3"/>
    </row>
    <row r="5" spans="1:3" ht="12.75">
      <c r="A5" s="4" t="s">
        <v>2</v>
      </c>
      <c r="B5" s="4"/>
      <c r="C5" s="4"/>
    </row>
    <row r="7" ht="12.75">
      <c r="F7" s="5"/>
    </row>
    <row r="8" spans="1:4" ht="30.75" customHeight="1">
      <c r="A8" s="6" t="s">
        <v>3</v>
      </c>
      <c r="B8" s="6" t="s">
        <v>4</v>
      </c>
      <c r="C8" s="7" t="s">
        <v>5</v>
      </c>
      <c r="D8" s="7" t="s">
        <v>6</v>
      </c>
    </row>
    <row r="9" spans="1:4" ht="12.75">
      <c r="A9" s="8">
        <v>1</v>
      </c>
      <c r="B9" s="9">
        <v>1</v>
      </c>
      <c r="C9" s="10"/>
      <c r="D9" s="10"/>
    </row>
    <row r="10" spans="1:4" ht="12.75">
      <c r="A10" s="9">
        <v>2</v>
      </c>
      <c r="B10" s="9">
        <v>2</v>
      </c>
      <c r="C10" s="10"/>
      <c r="D10" s="10"/>
    </row>
    <row r="11" spans="1:4" ht="12.75">
      <c r="A11" s="9">
        <v>3</v>
      </c>
      <c r="B11" s="9">
        <v>3</v>
      </c>
      <c r="C11" s="9"/>
      <c r="D11" s="10"/>
    </row>
    <row r="12" spans="1:4" ht="12.75">
      <c r="A12" s="9">
        <v>4</v>
      </c>
      <c r="B12" s="9">
        <v>4</v>
      </c>
      <c r="C12" s="10"/>
      <c r="D12" s="10"/>
    </row>
    <row r="13" spans="1:4" ht="12.75">
      <c r="A13" s="9">
        <v>5</v>
      </c>
      <c r="B13" s="9">
        <v>5</v>
      </c>
      <c r="C13" s="10"/>
      <c r="D13" s="10"/>
    </row>
    <row r="14" spans="1:4" ht="12.75">
      <c r="A14" s="9">
        <v>6</v>
      </c>
      <c r="B14" s="9">
        <v>6</v>
      </c>
      <c r="C14" s="10"/>
      <c r="D14" s="10"/>
    </row>
    <row r="15" spans="1:4" ht="12.75">
      <c r="A15" s="9">
        <v>7</v>
      </c>
      <c r="B15" s="9">
        <v>7</v>
      </c>
      <c r="C15" s="9"/>
      <c r="D15" s="10"/>
    </row>
    <row r="16" spans="1:4" ht="12.75">
      <c r="A16" s="9">
        <v>8</v>
      </c>
      <c r="B16" s="9">
        <v>8</v>
      </c>
      <c r="C16" s="10"/>
      <c r="D16" s="10"/>
    </row>
    <row r="17" spans="1:4" ht="12.75">
      <c r="A17" s="9">
        <v>9</v>
      </c>
      <c r="B17" s="9">
        <v>9</v>
      </c>
      <c r="C17" s="10"/>
      <c r="D17" s="10"/>
    </row>
    <row r="18" spans="1:4" ht="12.75">
      <c r="A18" s="9">
        <v>10</v>
      </c>
      <c r="B18" s="9">
        <v>10</v>
      </c>
      <c r="C18" s="10"/>
      <c r="D18" s="10"/>
    </row>
    <row r="19" spans="1:4" ht="12.75">
      <c r="A19" s="9">
        <v>11</v>
      </c>
      <c r="B19" s="9">
        <v>11</v>
      </c>
      <c r="C19" s="9"/>
      <c r="D19" s="10"/>
    </row>
    <row r="20" spans="1:4" ht="12.75">
      <c r="A20" s="9">
        <v>12</v>
      </c>
      <c r="B20" s="9">
        <v>12</v>
      </c>
      <c r="C20" s="9"/>
      <c r="D20" s="10"/>
    </row>
    <row r="21" spans="1:4" ht="12.75">
      <c r="A21" s="9">
        <v>13</v>
      </c>
      <c r="B21" s="9">
        <v>13</v>
      </c>
      <c r="C21" s="9"/>
      <c r="D21" s="10"/>
    </row>
    <row r="22" spans="1:4" ht="12.75">
      <c r="A22" s="9">
        <v>14</v>
      </c>
      <c r="B22" s="9">
        <v>14</v>
      </c>
      <c r="C22" s="9"/>
      <c r="D22" s="10"/>
    </row>
    <row r="23" spans="1:4" ht="12.75">
      <c r="A23" s="9">
        <v>15</v>
      </c>
      <c r="B23" s="9">
        <v>15</v>
      </c>
      <c r="C23" s="9"/>
      <c r="D23" s="10"/>
    </row>
    <row r="24" spans="1:4" ht="12.75">
      <c r="A24" s="9">
        <v>16</v>
      </c>
      <c r="B24" s="9">
        <v>16</v>
      </c>
      <c r="C24" s="9"/>
      <c r="D24" s="10"/>
    </row>
    <row r="25" spans="1:4" ht="12.75">
      <c r="A25" s="9">
        <v>17</v>
      </c>
      <c r="B25" s="9">
        <v>17</v>
      </c>
      <c r="C25" s="9"/>
      <c r="D25" s="10"/>
    </row>
    <row r="26" spans="1:4" ht="12.75">
      <c r="A26" s="9">
        <v>18</v>
      </c>
      <c r="B26" s="9">
        <v>18</v>
      </c>
      <c r="C26" s="10"/>
      <c r="D26" s="10"/>
    </row>
    <row r="27" spans="1:4" ht="12.75">
      <c r="A27" s="9">
        <v>19</v>
      </c>
      <c r="B27" s="9">
        <v>19</v>
      </c>
      <c r="C27" s="9"/>
      <c r="D27" s="10"/>
    </row>
    <row r="28" spans="1:4" ht="12.75">
      <c r="A28" s="9">
        <v>20</v>
      </c>
      <c r="B28" s="9">
        <v>20</v>
      </c>
      <c r="C28" s="9"/>
      <c r="D28" s="10"/>
    </row>
    <row r="29" spans="1:4" ht="12.75">
      <c r="A29" s="9">
        <v>21</v>
      </c>
      <c r="B29" s="9">
        <v>21</v>
      </c>
      <c r="C29" s="9"/>
      <c r="D29" s="10"/>
    </row>
    <row r="30" spans="1:4" ht="12.75">
      <c r="A30" s="9">
        <v>22</v>
      </c>
      <c r="B30" s="9">
        <v>22</v>
      </c>
      <c r="C30" s="9"/>
      <c r="D30" s="10"/>
    </row>
    <row r="31" spans="1:4" ht="12.75">
      <c r="A31" s="9">
        <v>23</v>
      </c>
      <c r="B31" s="9">
        <v>23</v>
      </c>
      <c r="C31" s="9"/>
      <c r="D31" s="10"/>
    </row>
    <row r="32" spans="1:4" ht="12.75">
      <c r="A32" s="9">
        <v>24</v>
      </c>
      <c r="B32" s="9">
        <v>24</v>
      </c>
      <c r="C32" s="10"/>
      <c r="D32" s="10"/>
    </row>
    <row r="33" spans="1:4" ht="12.75">
      <c r="A33" s="9">
        <v>25</v>
      </c>
      <c r="B33" s="9">
        <v>25</v>
      </c>
      <c r="C33" s="11"/>
      <c r="D33" s="10"/>
    </row>
    <row r="34" spans="1:4" ht="12.75">
      <c r="A34" s="9">
        <v>26</v>
      </c>
      <c r="B34" s="9">
        <v>26</v>
      </c>
      <c r="C34" s="10"/>
      <c r="D34" s="10"/>
    </row>
    <row r="35" spans="1:4" ht="12.75">
      <c r="A35" s="9">
        <v>27</v>
      </c>
      <c r="B35" s="9">
        <v>27</v>
      </c>
      <c r="C35" s="9"/>
      <c r="D35" s="10"/>
    </row>
    <row r="36" spans="1:4" ht="12.75">
      <c r="A36" s="9">
        <v>28</v>
      </c>
      <c r="B36" s="9">
        <v>28</v>
      </c>
      <c r="C36" s="9"/>
      <c r="D36" s="10"/>
    </row>
    <row r="37" spans="1:4" ht="12.75">
      <c r="A37" s="9">
        <v>29</v>
      </c>
      <c r="B37" s="9">
        <v>29</v>
      </c>
      <c r="C37" s="9"/>
      <c r="D37" s="10"/>
    </row>
    <row r="38" spans="1:4" ht="12.75">
      <c r="A38" s="9">
        <v>30</v>
      </c>
      <c r="B38" s="9">
        <v>30</v>
      </c>
      <c r="C38" s="9"/>
      <c r="D38" s="10"/>
    </row>
    <row r="39" spans="1:4" ht="12.75">
      <c r="A39" s="9">
        <v>31</v>
      </c>
      <c r="B39" s="9">
        <v>31</v>
      </c>
      <c r="C39" s="9"/>
      <c r="D39" s="10"/>
    </row>
    <row r="40" spans="1:4" ht="12.75">
      <c r="A40" s="9">
        <v>32</v>
      </c>
      <c r="B40" s="9">
        <v>32</v>
      </c>
      <c r="C40" s="9"/>
      <c r="D40" s="10"/>
    </row>
    <row r="41" spans="1:4" ht="12.75">
      <c r="A41" s="9">
        <v>33</v>
      </c>
      <c r="B41" s="9">
        <v>33</v>
      </c>
      <c r="C41" s="9"/>
      <c r="D41" s="10"/>
    </row>
    <row r="42" spans="1:4" ht="12.75">
      <c r="A42" s="9">
        <v>34</v>
      </c>
      <c r="B42" s="9">
        <v>34</v>
      </c>
      <c r="C42" s="9"/>
      <c r="D42" s="10"/>
    </row>
    <row r="43" spans="1:4" ht="12.75">
      <c r="A43" s="9">
        <v>35</v>
      </c>
      <c r="B43" s="9">
        <v>35</v>
      </c>
      <c r="C43" s="9"/>
      <c r="D43" s="10"/>
    </row>
    <row r="44" spans="1:4" ht="12.75">
      <c r="A44" s="9">
        <v>36</v>
      </c>
      <c r="B44" s="9">
        <v>36</v>
      </c>
      <c r="C44" s="9"/>
      <c r="D44" s="10"/>
    </row>
    <row r="45" spans="1:4" ht="12.75">
      <c r="A45" s="9">
        <v>37</v>
      </c>
      <c r="B45" s="9">
        <v>37</v>
      </c>
      <c r="C45" s="9"/>
      <c r="D45" s="10"/>
    </row>
    <row r="46" spans="1:4" ht="12.75">
      <c r="A46" s="9">
        <v>38</v>
      </c>
      <c r="B46" s="9">
        <v>38</v>
      </c>
      <c r="C46" s="9"/>
      <c r="D46" s="10"/>
    </row>
    <row r="47" spans="1:4" ht="12.75">
      <c r="A47" s="9">
        <v>39</v>
      </c>
      <c r="B47" s="9">
        <v>39</v>
      </c>
      <c r="C47" s="9"/>
      <c r="D47" s="10"/>
    </row>
    <row r="48" spans="1:4" ht="12.75">
      <c r="A48" s="9">
        <v>40</v>
      </c>
      <c r="B48" s="9">
        <v>40</v>
      </c>
      <c r="C48" s="9"/>
      <c r="D48" s="10"/>
    </row>
    <row r="49" spans="1:4" ht="12.75">
      <c r="A49" s="9">
        <v>41</v>
      </c>
      <c r="B49" s="9">
        <v>41</v>
      </c>
      <c r="C49" s="9"/>
      <c r="D49" s="10"/>
    </row>
    <row r="50" spans="1:4" ht="12.75">
      <c r="A50" s="9">
        <v>42</v>
      </c>
      <c r="B50" s="9">
        <v>42</v>
      </c>
      <c r="C50" s="9"/>
      <c r="D50" s="10"/>
    </row>
    <row r="51" spans="1:4" ht="12.75">
      <c r="A51" s="9">
        <v>43</v>
      </c>
      <c r="B51" s="9">
        <v>43</v>
      </c>
      <c r="C51" s="9"/>
      <c r="D51" s="10"/>
    </row>
    <row r="52" spans="1:4" ht="12.75">
      <c r="A52" s="9">
        <v>44</v>
      </c>
      <c r="B52" s="9">
        <v>44</v>
      </c>
      <c r="C52" s="9"/>
      <c r="D52" s="10"/>
    </row>
    <row r="53" spans="1:4" ht="12.75">
      <c r="A53" s="9">
        <v>45</v>
      </c>
      <c r="B53" s="9">
        <v>45</v>
      </c>
      <c r="C53" s="10"/>
      <c r="D53" s="10"/>
    </row>
    <row r="54" spans="1:4" ht="12.75">
      <c r="A54" s="9">
        <v>46</v>
      </c>
      <c r="B54" s="9">
        <v>46</v>
      </c>
      <c r="C54" s="9"/>
      <c r="D54" s="10"/>
    </row>
    <row r="55" spans="1:4" ht="12.75">
      <c r="A55" s="9">
        <v>47</v>
      </c>
      <c r="B55" s="9">
        <v>47</v>
      </c>
      <c r="C55" s="9"/>
      <c r="D55" s="10"/>
    </row>
    <row r="56" spans="1:4" ht="12.75">
      <c r="A56" s="9">
        <v>48</v>
      </c>
      <c r="B56" s="9">
        <v>48</v>
      </c>
      <c r="C56" s="10"/>
      <c r="D56" s="10"/>
    </row>
    <row r="57" spans="1:4" ht="12.75">
      <c r="A57" s="9">
        <v>49</v>
      </c>
      <c r="B57" s="9">
        <v>49</v>
      </c>
      <c r="C57" s="9"/>
      <c r="D57" s="10"/>
    </row>
    <row r="58" spans="1:4" ht="12.75">
      <c r="A58" s="9">
        <v>50</v>
      </c>
      <c r="B58" s="9">
        <v>50</v>
      </c>
      <c r="C58" s="9"/>
      <c r="D58" s="10"/>
    </row>
    <row r="59" spans="1:4" ht="12.75">
      <c r="A59" s="9">
        <v>51</v>
      </c>
      <c r="B59" s="9">
        <v>51</v>
      </c>
      <c r="C59" s="9"/>
      <c r="D59" s="10"/>
    </row>
    <row r="60" spans="1:4" ht="12.75">
      <c r="A60" s="9">
        <v>52</v>
      </c>
      <c r="B60" s="9">
        <v>52</v>
      </c>
      <c r="C60" s="9"/>
      <c r="D60" s="10"/>
    </row>
    <row r="61" spans="1:4" ht="12.75">
      <c r="A61" s="9">
        <v>53</v>
      </c>
      <c r="B61" s="9">
        <v>53</v>
      </c>
      <c r="C61" s="9"/>
      <c r="D61" s="10"/>
    </row>
    <row r="62" spans="1:4" ht="12.75">
      <c r="A62" s="9">
        <v>54</v>
      </c>
      <c r="B62" s="9">
        <v>54</v>
      </c>
      <c r="C62" s="9"/>
      <c r="D62" s="10"/>
    </row>
    <row r="63" spans="1:4" ht="12.75">
      <c r="A63" s="9">
        <v>55</v>
      </c>
      <c r="B63" s="9">
        <v>55</v>
      </c>
      <c r="C63" s="9"/>
      <c r="D63" s="10"/>
    </row>
    <row r="64" spans="1:4" ht="12.75">
      <c r="A64" s="9">
        <v>56</v>
      </c>
      <c r="B64" s="9">
        <v>56</v>
      </c>
      <c r="C64" s="9"/>
      <c r="D64" s="10"/>
    </row>
    <row r="65" spans="1:4" ht="12.75">
      <c r="A65" s="9">
        <v>57</v>
      </c>
      <c r="B65" s="9">
        <v>57</v>
      </c>
      <c r="C65" s="9"/>
      <c r="D65" s="10"/>
    </row>
    <row r="66" spans="1:4" ht="12.75">
      <c r="A66" s="9">
        <v>58</v>
      </c>
      <c r="B66" s="9">
        <v>58</v>
      </c>
      <c r="C66" s="10"/>
      <c r="D66" s="10"/>
    </row>
    <row r="67" spans="1:4" ht="12.75">
      <c r="A67" s="9">
        <v>59</v>
      </c>
      <c r="B67" s="9">
        <v>59</v>
      </c>
      <c r="C67" s="9"/>
      <c r="D67" s="10"/>
    </row>
    <row r="68" spans="1:4" ht="12.75">
      <c r="A68" s="9">
        <v>60</v>
      </c>
      <c r="B68" s="9">
        <v>60</v>
      </c>
      <c r="C68" s="9"/>
      <c r="D68" s="10"/>
    </row>
    <row r="69" spans="1:4" ht="12.75">
      <c r="A69" s="9">
        <v>61</v>
      </c>
      <c r="B69" s="9">
        <v>61</v>
      </c>
      <c r="C69" s="9"/>
      <c r="D69" s="10"/>
    </row>
    <row r="70" spans="1:4" ht="12.75">
      <c r="A70" s="9">
        <v>62</v>
      </c>
      <c r="B70" s="9">
        <v>62</v>
      </c>
      <c r="C70" s="10"/>
      <c r="D70" s="10"/>
    </row>
    <row r="71" spans="1:4" ht="12.75">
      <c r="A71" s="9">
        <v>63</v>
      </c>
      <c r="B71" s="9">
        <v>63</v>
      </c>
      <c r="C71" s="9"/>
      <c r="D71" s="10"/>
    </row>
    <row r="72" spans="1:4" ht="12.75">
      <c r="A72" s="9">
        <v>64</v>
      </c>
      <c r="B72" s="9">
        <v>64</v>
      </c>
      <c r="C72" s="9"/>
      <c r="D72" s="10"/>
    </row>
    <row r="73" spans="1:4" ht="12.75">
      <c r="A73" s="9">
        <v>65</v>
      </c>
      <c r="B73" s="9">
        <v>65</v>
      </c>
      <c r="C73" s="10"/>
      <c r="D73" s="10"/>
    </row>
    <row r="74" spans="1:4" ht="12.75">
      <c r="A74" s="12" t="s">
        <v>7</v>
      </c>
      <c r="B74" s="12"/>
      <c r="C74" s="13"/>
      <c r="D74" s="13"/>
    </row>
    <row r="76" spans="1:3" ht="12.75">
      <c r="A76" s="14" t="s">
        <v>8</v>
      </c>
      <c r="B76" s="14"/>
      <c r="C76" s="14"/>
    </row>
    <row r="77" spans="1:3" ht="12.75">
      <c r="A77" s="14" t="s">
        <v>9</v>
      </c>
      <c r="B77" s="14"/>
      <c r="C77" s="14"/>
    </row>
    <row r="78" spans="1:3" ht="12.75">
      <c r="A78" s="14"/>
      <c r="B78" s="14"/>
      <c r="C78" s="14"/>
    </row>
    <row r="79" spans="1:4" ht="12.75">
      <c r="A79" s="15" t="s">
        <v>10</v>
      </c>
      <c r="B79" s="15"/>
      <c r="C79" s="16"/>
      <c r="D79" t="s">
        <v>11</v>
      </c>
    </row>
    <row r="80" spans="1:4" ht="12.75">
      <c r="A80" s="17" t="s">
        <v>12</v>
      </c>
      <c r="B80" s="17"/>
      <c r="D80" s="17" t="s">
        <v>13</v>
      </c>
    </row>
  </sheetData>
  <sheetProtection selectLockedCells="1" selectUnlockedCells="1"/>
  <mergeCells count="1">
    <mergeCell ref="A74:B7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M138"/>
  <sheetViews>
    <sheetView zoomScale="110" zoomScaleNormal="110" workbookViewId="0" topLeftCell="B1">
      <selection activeCell="K15" sqref="K15"/>
    </sheetView>
  </sheetViews>
  <sheetFormatPr defaultColWidth="9.00390625" defaultRowHeight="12.75"/>
  <cols>
    <col min="1" max="1" width="0" style="0" hidden="1" customWidth="1"/>
    <col min="2" max="2" width="4.50390625" style="0" customWidth="1"/>
    <col min="3" max="3" width="31.125" style="0" customWidth="1"/>
    <col min="4" max="4" width="5.875" style="0" customWidth="1"/>
    <col min="5" max="5" width="6.50390625" style="0" customWidth="1"/>
    <col min="6" max="6" width="9.625" style="0" customWidth="1"/>
    <col min="7" max="7" width="10.00390625" style="0" customWidth="1"/>
    <col min="8" max="8" width="4.75390625" style="0" customWidth="1"/>
    <col min="9" max="9" width="11.375" style="0" customWidth="1"/>
    <col min="10" max="10" width="9.375" style="0" customWidth="1"/>
    <col min="11" max="11" width="16.75390625" style="0" customWidth="1"/>
    <col min="256" max="16384" width="11.625" style="0" customWidth="1"/>
  </cols>
  <sheetData>
    <row r="1" spans="2:11" ht="33.75" customHeight="1">
      <c r="B1" s="9"/>
      <c r="C1" s="112" t="s">
        <v>310</v>
      </c>
      <c r="D1" s="112"/>
      <c r="E1" s="112"/>
      <c r="F1" s="112"/>
      <c r="G1" s="112"/>
      <c r="H1" s="112"/>
      <c r="I1" s="112"/>
      <c r="J1" s="112"/>
      <c r="K1" s="112"/>
    </row>
    <row r="2" spans="2:11" ht="34.5" customHeight="1">
      <c r="B2" s="113" t="s">
        <v>15</v>
      </c>
      <c r="C2" s="23" t="s">
        <v>16</v>
      </c>
      <c r="D2" s="23" t="s">
        <v>17</v>
      </c>
      <c r="E2" s="23" t="s">
        <v>18</v>
      </c>
      <c r="F2" s="23" t="s">
        <v>19</v>
      </c>
      <c r="G2" s="23" t="s">
        <v>311</v>
      </c>
      <c r="H2" s="23" t="s">
        <v>79</v>
      </c>
      <c r="I2" s="24" t="s">
        <v>22</v>
      </c>
      <c r="J2" s="25" t="s">
        <v>23</v>
      </c>
      <c r="K2" s="25" t="s">
        <v>24</v>
      </c>
    </row>
    <row r="3" spans="2:11" ht="17.25" customHeight="1">
      <c r="B3" s="114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4">
        <v>8</v>
      </c>
      <c r="J3" s="25">
        <v>9</v>
      </c>
      <c r="K3" s="25">
        <v>10</v>
      </c>
    </row>
    <row r="4" spans="2:11" ht="16.5" customHeight="1">
      <c r="B4" s="113"/>
      <c r="C4" s="23"/>
      <c r="D4" s="23"/>
      <c r="E4" s="23"/>
      <c r="F4" s="23"/>
      <c r="G4" s="26" t="s">
        <v>60</v>
      </c>
      <c r="H4" s="26"/>
      <c r="I4" s="56" t="s">
        <v>26</v>
      </c>
      <c r="J4" s="27" t="s">
        <v>27</v>
      </c>
      <c r="K4" s="25"/>
    </row>
    <row r="5" spans="2:13" ht="68.25" customHeight="1">
      <c r="B5" s="115">
        <v>1</v>
      </c>
      <c r="C5" s="41" t="s">
        <v>312</v>
      </c>
      <c r="D5" s="28">
        <v>20</v>
      </c>
      <c r="E5" s="59" t="s">
        <v>29</v>
      </c>
      <c r="F5" s="59"/>
      <c r="G5" s="58">
        <f>D5*F5</f>
        <v>0</v>
      </c>
      <c r="H5" s="36">
        <v>8</v>
      </c>
      <c r="I5" s="106">
        <f>(F5*0.08)+F5</f>
        <v>0</v>
      </c>
      <c r="J5" s="36">
        <f>D5*I5</f>
        <v>0</v>
      </c>
      <c r="K5" s="36"/>
      <c r="L5" s="15"/>
      <c r="M5" s="15"/>
    </row>
    <row r="6" spans="2:11" s="15" customFormat="1" ht="14.25" customHeight="1">
      <c r="B6" s="116"/>
      <c r="C6" s="116" t="s">
        <v>7</v>
      </c>
      <c r="D6" s="116"/>
      <c r="E6" s="116"/>
      <c r="F6" s="116"/>
      <c r="G6" s="117">
        <v>0</v>
      </c>
      <c r="H6" s="116"/>
      <c r="I6" s="116"/>
      <c r="J6" s="110">
        <f>SUM(J5)</f>
        <v>0</v>
      </c>
      <c r="K6" s="116"/>
    </row>
    <row r="7" spans="3:13" ht="12.75">
      <c r="C7" s="37"/>
      <c r="F7" s="15"/>
      <c r="G7" s="15"/>
      <c r="H7" s="15"/>
      <c r="I7" s="15"/>
      <c r="J7" s="15"/>
      <c r="K7" s="15"/>
      <c r="L7" s="15"/>
      <c r="M7" s="15"/>
    </row>
    <row r="8" spans="3:13" ht="29.25" customHeight="1">
      <c r="C8" s="37"/>
      <c r="F8" s="15"/>
      <c r="G8" s="15"/>
      <c r="H8" s="15"/>
      <c r="I8" s="15"/>
      <c r="J8" s="15"/>
      <c r="K8" s="15"/>
      <c r="L8" s="15"/>
      <c r="M8" s="15"/>
    </row>
    <row r="9" spans="2:13" ht="12.75" customHeight="1">
      <c r="B9" s="48" t="s">
        <v>313</v>
      </c>
      <c r="C9" s="48"/>
      <c r="D9" s="48"/>
      <c r="E9" s="48"/>
      <c r="F9" s="48"/>
      <c r="G9" s="48"/>
      <c r="H9" s="48"/>
      <c r="I9" s="48"/>
      <c r="J9" s="48"/>
      <c r="K9" s="48"/>
      <c r="L9" s="15"/>
      <c r="M9" s="15"/>
    </row>
    <row r="10" spans="2:11" ht="14.25" customHeight="1">
      <c r="B10" s="48" t="s">
        <v>314</v>
      </c>
      <c r="C10" s="48"/>
      <c r="D10" s="48"/>
      <c r="E10" s="48"/>
      <c r="F10" s="48"/>
      <c r="G10" s="48"/>
      <c r="H10" s="48"/>
      <c r="I10" s="48"/>
      <c r="J10" s="48"/>
      <c r="K10" s="48"/>
    </row>
    <row r="11" ht="13.5" customHeight="1">
      <c r="C11" s="37"/>
    </row>
    <row r="13" spans="2:8" ht="15.75" customHeight="1">
      <c r="B13" s="15" t="s">
        <v>10</v>
      </c>
      <c r="C13" s="15"/>
      <c r="D13" s="16"/>
      <c r="H13" t="s">
        <v>56</v>
      </c>
    </row>
    <row r="14" spans="2:8" ht="12.75">
      <c r="B14" s="17" t="s">
        <v>12</v>
      </c>
      <c r="C14" s="17"/>
      <c r="E14" s="17" t="s">
        <v>57</v>
      </c>
      <c r="H14" t="s">
        <v>58</v>
      </c>
    </row>
    <row r="16" ht="13.5" customHeight="1">
      <c r="C16" s="37"/>
    </row>
    <row r="17" ht="12.75">
      <c r="C17" s="37"/>
    </row>
    <row r="18" ht="12.75">
      <c r="C18" s="37"/>
    </row>
    <row r="19" ht="12.75">
      <c r="C19" s="37"/>
    </row>
    <row r="20" ht="12.75">
      <c r="C20" s="37"/>
    </row>
    <row r="21" ht="12.75">
      <c r="C21" s="37"/>
    </row>
    <row r="22" ht="12.75">
      <c r="C22" s="37"/>
    </row>
    <row r="23" ht="12.75">
      <c r="C23" s="37"/>
    </row>
    <row r="24" ht="12.75">
      <c r="C24" s="37"/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</sheetData>
  <sheetProtection selectLockedCells="1" selectUnlockedCells="1"/>
  <mergeCells count="3">
    <mergeCell ref="C1:K1"/>
    <mergeCell ref="B9:K9"/>
    <mergeCell ref="B10:K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35"/>
  <sheetViews>
    <sheetView zoomScale="110" zoomScaleNormal="110" workbookViewId="0" topLeftCell="A1">
      <selection activeCell="G6" sqref="G6"/>
    </sheetView>
  </sheetViews>
  <sheetFormatPr defaultColWidth="9.00390625" defaultRowHeight="12.75"/>
  <cols>
    <col min="1" max="1" width="0" style="0" hidden="1" customWidth="1"/>
    <col min="2" max="2" width="4.50390625" style="0" customWidth="1"/>
    <col min="3" max="3" width="34.25390625" style="0" customWidth="1"/>
    <col min="4" max="4" width="5.50390625" style="0" customWidth="1"/>
    <col min="5" max="5" width="4.875" style="0" customWidth="1"/>
    <col min="6" max="6" width="10.375" style="0" customWidth="1"/>
    <col min="7" max="7" width="8.875" style="0" customWidth="1"/>
    <col min="8" max="8" width="5.00390625" style="0" customWidth="1"/>
    <col min="9" max="9" width="11.75390625" style="0" customWidth="1"/>
    <col min="10" max="10" width="10.375" style="0" customWidth="1"/>
    <col min="11" max="11" width="18.00390625" style="0" customWidth="1"/>
    <col min="256" max="16384" width="11.625" style="0" customWidth="1"/>
  </cols>
  <sheetData>
    <row r="1" spans="2:11" ht="33" customHeight="1">
      <c r="B1" s="102"/>
      <c r="C1" s="118" t="s">
        <v>315</v>
      </c>
      <c r="D1" s="118"/>
      <c r="E1" s="118"/>
      <c r="F1" s="118"/>
      <c r="G1" s="118"/>
      <c r="H1" s="118"/>
      <c r="I1" s="118"/>
      <c r="J1" s="118"/>
      <c r="K1" s="118"/>
    </row>
    <row r="2" spans="1:11" ht="33.75" customHeight="1">
      <c r="A2" t="s">
        <v>316</v>
      </c>
      <c r="B2" s="119" t="s">
        <v>15</v>
      </c>
      <c r="C2" s="120" t="s">
        <v>16</v>
      </c>
      <c r="D2" s="120" t="s">
        <v>17</v>
      </c>
      <c r="E2" s="120" t="s">
        <v>18</v>
      </c>
      <c r="F2" s="120" t="s">
        <v>19</v>
      </c>
      <c r="G2" s="121" t="s">
        <v>20</v>
      </c>
      <c r="H2" s="121" t="s">
        <v>79</v>
      </c>
      <c r="I2" s="24" t="s">
        <v>22</v>
      </c>
      <c r="J2" s="122" t="s">
        <v>23</v>
      </c>
      <c r="K2" s="123" t="s">
        <v>24</v>
      </c>
    </row>
    <row r="3" spans="1:11" ht="15" customHeight="1">
      <c r="A3" s="9"/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4">
        <v>8</v>
      </c>
      <c r="J3" s="25">
        <v>9</v>
      </c>
      <c r="K3" s="25">
        <v>10</v>
      </c>
    </row>
    <row r="4" spans="1:11" ht="15" customHeight="1">
      <c r="A4" s="9"/>
      <c r="B4" s="114"/>
      <c r="C4" s="23"/>
      <c r="D4" s="23"/>
      <c r="E4" s="23"/>
      <c r="F4" s="23"/>
      <c r="G4" s="26" t="s">
        <v>60</v>
      </c>
      <c r="H4" s="26"/>
      <c r="I4" s="56" t="s">
        <v>26</v>
      </c>
      <c r="J4" s="27" t="s">
        <v>27</v>
      </c>
      <c r="K4" s="25"/>
    </row>
    <row r="5" spans="2:11" s="37" customFormat="1" ht="54.75" customHeight="1">
      <c r="B5" s="28">
        <v>1</v>
      </c>
      <c r="C5" s="41" t="s">
        <v>317</v>
      </c>
      <c r="D5" s="28">
        <v>20</v>
      </c>
      <c r="E5" s="28" t="s">
        <v>29</v>
      </c>
      <c r="F5" s="34"/>
      <c r="G5" s="57">
        <f>D5*F5</f>
        <v>0</v>
      </c>
      <c r="H5" s="34">
        <v>8</v>
      </c>
      <c r="I5" s="57">
        <f>(F5*0.08)+F5</f>
        <v>0</v>
      </c>
      <c r="J5" s="58">
        <f>D5*I5</f>
        <v>0</v>
      </c>
      <c r="K5" s="59"/>
    </row>
    <row r="6" spans="2:11" s="37" customFormat="1" ht="53.25" customHeight="1">
      <c r="B6" s="39">
        <v>2</v>
      </c>
      <c r="C6" s="41" t="s">
        <v>318</v>
      </c>
      <c r="D6" s="28">
        <v>12</v>
      </c>
      <c r="E6" s="28" t="s">
        <v>29</v>
      </c>
      <c r="F6" s="34"/>
      <c r="G6" s="57">
        <f>D6*F6</f>
        <v>0</v>
      </c>
      <c r="H6" s="34">
        <v>8</v>
      </c>
      <c r="I6" s="57">
        <f>(F6*0.08)+F6</f>
        <v>0</v>
      </c>
      <c r="J6" s="58">
        <f>D6*I6</f>
        <v>0</v>
      </c>
      <c r="K6" s="59"/>
    </row>
    <row r="7" spans="3:10" ht="12.75">
      <c r="C7" s="37" t="s">
        <v>7</v>
      </c>
      <c r="G7" s="46">
        <f>SUM(G5:G6)</f>
        <v>0</v>
      </c>
      <c r="J7" s="46">
        <f>SUM(J5:J6)</f>
        <v>0</v>
      </c>
    </row>
    <row r="8" ht="13.5" customHeight="1">
      <c r="C8" s="37"/>
    </row>
    <row r="9" ht="13.5" customHeight="1">
      <c r="C9" s="37"/>
    </row>
    <row r="10" ht="12.75">
      <c r="C10" s="37"/>
    </row>
    <row r="11" spans="2:11" ht="13.5" customHeight="1">
      <c r="B11" s="48" t="s">
        <v>319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2:11" ht="12.75" customHeight="1">
      <c r="B12" s="48" t="s">
        <v>320</v>
      </c>
      <c r="C12" s="48"/>
      <c r="D12" s="48"/>
      <c r="E12" s="48"/>
      <c r="F12" s="48"/>
      <c r="G12" s="48"/>
      <c r="H12" s="48"/>
      <c r="I12" s="48"/>
      <c r="J12" s="48"/>
      <c r="K12" s="48"/>
    </row>
    <row r="13" ht="12.75">
      <c r="C13" s="37"/>
    </row>
    <row r="14" ht="15" customHeight="1"/>
    <row r="15" spans="2:8" ht="12.75">
      <c r="B15" s="15" t="s">
        <v>10</v>
      </c>
      <c r="C15" s="15"/>
      <c r="D15" s="16"/>
      <c r="H15" t="s">
        <v>56</v>
      </c>
    </row>
    <row r="16" spans="2:8" ht="12.75">
      <c r="B16" s="17" t="s">
        <v>12</v>
      </c>
      <c r="C16" s="17"/>
      <c r="E16" s="17" t="s">
        <v>57</v>
      </c>
      <c r="H16" t="s">
        <v>58</v>
      </c>
    </row>
    <row r="18" ht="12.75">
      <c r="C18" s="37"/>
    </row>
    <row r="19" ht="12.75">
      <c r="C19" s="37"/>
    </row>
    <row r="20" ht="12.75">
      <c r="C20" s="37"/>
    </row>
    <row r="21" ht="12.75">
      <c r="C21" s="37"/>
    </row>
    <row r="22" ht="12.75">
      <c r="C22" s="37"/>
    </row>
    <row r="23" ht="12.75">
      <c r="C23" s="37"/>
    </row>
    <row r="24" ht="12.75">
      <c r="C24" s="37"/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</sheetData>
  <sheetProtection selectLockedCells="1" selectUnlockedCells="1"/>
  <mergeCells count="3">
    <mergeCell ref="C1:K1"/>
    <mergeCell ref="B11:K11"/>
    <mergeCell ref="B12:K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B1:K133"/>
  <sheetViews>
    <sheetView zoomScale="110" zoomScaleNormal="110" workbookViewId="0" topLeftCell="B1">
      <selection activeCell="B10" sqref="B10"/>
    </sheetView>
  </sheetViews>
  <sheetFormatPr defaultColWidth="9.00390625" defaultRowHeight="12.75"/>
  <cols>
    <col min="1" max="1" width="0" style="0" hidden="1" customWidth="1"/>
    <col min="2" max="2" width="4.00390625" style="0" customWidth="1"/>
    <col min="3" max="3" width="26.50390625" style="0" customWidth="1"/>
    <col min="4" max="4" width="5.875" style="0" customWidth="1"/>
    <col min="5" max="5" width="6.50390625" style="0" customWidth="1"/>
    <col min="6" max="6" width="8.875" style="0" customWidth="1"/>
    <col min="8" max="8" width="5.50390625" style="0" customWidth="1"/>
    <col min="9" max="9" width="12.375" style="0" customWidth="1"/>
    <col min="10" max="10" width="10.50390625" style="0" customWidth="1"/>
    <col min="11" max="11" width="17.125" style="0" customWidth="1"/>
    <col min="256" max="16384" width="11.625" style="0" customWidth="1"/>
  </cols>
  <sheetData>
    <row r="1" spans="2:11" ht="35.25" customHeight="1">
      <c r="B1" s="102"/>
      <c r="C1" s="124" t="s">
        <v>321</v>
      </c>
      <c r="D1" s="124"/>
      <c r="E1" s="124"/>
      <c r="F1" s="124"/>
      <c r="G1" s="124"/>
      <c r="H1" s="124"/>
      <c r="I1" s="124"/>
      <c r="J1" s="124"/>
      <c r="K1" s="124"/>
    </row>
    <row r="2" spans="2:11" s="125" customFormat="1" ht="37.5" customHeight="1">
      <c r="B2" s="126" t="s">
        <v>15</v>
      </c>
      <c r="C2" s="120" t="s">
        <v>16</v>
      </c>
      <c r="D2" s="120" t="s">
        <v>17</v>
      </c>
      <c r="E2" s="120" t="s">
        <v>18</v>
      </c>
      <c r="F2" s="120" t="s">
        <v>19</v>
      </c>
      <c r="G2" s="121" t="s">
        <v>20</v>
      </c>
      <c r="H2" s="121" t="s">
        <v>79</v>
      </c>
      <c r="I2" s="24" t="s">
        <v>22</v>
      </c>
      <c r="J2" s="122" t="s">
        <v>23</v>
      </c>
      <c r="K2" s="123" t="s">
        <v>24</v>
      </c>
    </row>
    <row r="3" spans="2:11" s="125" customFormat="1" ht="14.25" customHeight="1"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7</v>
      </c>
      <c r="H3" s="23">
        <v>8</v>
      </c>
      <c r="I3" s="24">
        <v>9</v>
      </c>
      <c r="J3" s="25">
        <v>10</v>
      </c>
      <c r="K3" s="25">
        <v>11</v>
      </c>
    </row>
    <row r="4" spans="2:11" s="125" customFormat="1" ht="14.25" customHeight="1">
      <c r="B4" s="23"/>
      <c r="C4" s="23"/>
      <c r="D4" s="23"/>
      <c r="E4" s="23"/>
      <c r="F4" s="23"/>
      <c r="G4" s="26" t="s">
        <v>60</v>
      </c>
      <c r="H4" s="26"/>
      <c r="I4" s="56" t="s">
        <v>26</v>
      </c>
      <c r="J4" s="27" t="s">
        <v>27</v>
      </c>
      <c r="K4" s="25"/>
    </row>
    <row r="5" spans="2:11" s="37" customFormat="1" ht="42.75" customHeight="1">
      <c r="B5" s="28">
        <v>1</v>
      </c>
      <c r="C5" s="41" t="s">
        <v>322</v>
      </c>
      <c r="D5" s="28">
        <v>50</v>
      </c>
      <c r="E5" s="28" t="s">
        <v>29</v>
      </c>
      <c r="F5" s="34"/>
      <c r="G5" s="57">
        <f>D5*F5</f>
        <v>0</v>
      </c>
      <c r="H5" s="34">
        <v>8</v>
      </c>
      <c r="I5" s="57">
        <f>(F5*0.08)+F5</f>
        <v>0</v>
      </c>
      <c r="J5" s="58">
        <f>D5*I5</f>
        <v>0</v>
      </c>
      <c r="K5" s="127"/>
    </row>
    <row r="6" spans="3:10" ht="14.25" customHeight="1">
      <c r="C6" s="15" t="s">
        <v>7</v>
      </c>
      <c r="G6" s="46">
        <f>SUM(G5)</f>
        <v>0</v>
      </c>
      <c r="J6" s="46">
        <f>SUM(J5)</f>
        <v>0</v>
      </c>
    </row>
    <row r="7" ht="14.25" customHeight="1">
      <c r="C7" s="37"/>
    </row>
    <row r="8" ht="12.75">
      <c r="C8" s="37"/>
    </row>
    <row r="9" spans="2:11" ht="13.5" customHeight="1">
      <c r="B9" s="48" t="s">
        <v>323</v>
      </c>
      <c r="C9" s="48"/>
      <c r="D9" s="48"/>
      <c r="E9" s="48"/>
      <c r="F9" s="48"/>
      <c r="G9" s="48"/>
      <c r="H9" s="48"/>
      <c r="I9" s="48"/>
      <c r="J9" s="48"/>
      <c r="K9" s="48"/>
    </row>
    <row r="10" spans="2:11" ht="12.75" customHeight="1">
      <c r="B10" s="48" t="s">
        <v>324</v>
      </c>
      <c r="C10" s="48"/>
      <c r="D10" s="48"/>
      <c r="E10" s="48"/>
      <c r="F10" s="48"/>
      <c r="G10" s="48"/>
      <c r="H10" s="48"/>
      <c r="I10" s="48"/>
      <c r="J10" s="48"/>
      <c r="K10" s="48"/>
    </row>
    <row r="11" ht="12.75">
      <c r="C11" s="37"/>
    </row>
    <row r="12" ht="14.25" customHeight="1"/>
    <row r="13" spans="2:7" ht="12.75">
      <c r="B13" s="15" t="s">
        <v>10</v>
      </c>
      <c r="C13" s="15"/>
      <c r="D13" s="16"/>
      <c r="G13" t="s">
        <v>56</v>
      </c>
    </row>
    <row r="14" spans="2:7" ht="12.75">
      <c r="B14" s="17" t="s">
        <v>12</v>
      </c>
      <c r="C14" s="17"/>
      <c r="E14" s="17" t="s">
        <v>57</v>
      </c>
      <c r="G14" t="s">
        <v>58</v>
      </c>
    </row>
    <row r="16" ht="12.75">
      <c r="C16" s="37"/>
    </row>
    <row r="17" ht="12.75">
      <c r="C17" s="37"/>
    </row>
    <row r="18" ht="12.75">
      <c r="C18" s="37"/>
    </row>
    <row r="19" ht="12.75">
      <c r="C19" s="37"/>
    </row>
    <row r="20" ht="12.75">
      <c r="C20" s="37"/>
    </row>
    <row r="21" ht="12.75">
      <c r="C21" s="37"/>
    </row>
    <row r="22" ht="12.75">
      <c r="C22" s="37"/>
    </row>
    <row r="23" ht="12.75">
      <c r="C23" s="37"/>
    </row>
    <row r="24" ht="12.75">
      <c r="C24" s="37"/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</sheetData>
  <sheetProtection selectLockedCells="1" selectUnlockedCells="1"/>
  <mergeCells count="3">
    <mergeCell ref="C1:K1"/>
    <mergeCell ref="B9:K9"/>
    <mergeCell ref="B10:K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23"/>
  <sheetViews>
    <sheetView zoomScale="110" zoomScaleNormal="110" workbookViewId="0" topLeftCell="A7">
      <selection activeCell="E14" sqref="E14"/>
    </sheetView>
  </sheetViews>
  <sheetFormatPr defaultColWidth="9.00390625" defaultRowHeight="12.75"/>
  <cols>
    <col min="1" max="1" width="4.50390625" style="0" customWidth="1"/>
    <col min="2" max="2" width="27.125" style="0" customWidth="1"/>
    <col min="3" max="3" width="6.125" style="0" customWidth="1"/>
    <col min="4" max="4" width="5.875" style="0" customWidth="1"/>
    <col min="5" max="5" width="8.625" style="0" customWidth="1"/>
    <col min="6" max="6" width="9.75390625" style="0" customWidth="1"/>
    <col min="7" max="7" width="6.00390625" style="0" customWidth="1"/>
    <col min="8" max="8" width="11.25390625" style="0" customWidth="1"/>
    <col min="9" max="9" width="10.375" style="0" customWidth="1"/>
    <col min="10" max="10" width="17.375" style="0" customWidth="1"/>
    <col min="256" max="16384" width="11.625" style="0" customWidth="1"/>
  </cols>
  <sheetData>
    <row r="1" ht="35.25" customHeight="1">
      <c r="B1" s="1" t="s">
        <v>325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12.75">
      <c r="A5" s="28">
        <v>1</v>
      </c>
      <c r="B5" s="29" t="s">
        <v>326</v>
      </c>
      <c r="C5" s="28">
        <v>2</v>
      </c>
      <c r="D5" s="28" t="s">
        <v>29</v>
      </c>
      <c r="E5" s="29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36"/>
    </row>
    <row r="6" spans="1:10" ht="29.25" customHeight="1">
      <c r="A6" s="28">
        <v>2</v>
      </c>
      <c r="B6" s="29" t="s">
        <v>327</v>
      </c>
      <c r="C6" s="28">
        <v>8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ht="12.75">
      <c r="A7" s="28">
        <v>3</v>
      </c>
      <c r="B7" s="29" t="s">
        <v>328</v>
      </c>
      <c r="C7" s="28">
        <v>22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36"/>
    </row>
    <row r="8" spans="1:10" ht="28.5" customHeight="1">
      <c r="A8" s="38">
        <v>4</v>
      </c>
      <c r="B8" s="29" t="s">
        <v>329</v>
      </c>
      <c r="C8" s="38">
        <v>35</v>
      </c>
      <c r="D8" s="38" t="s">
        <v>29</v>
      </c>
      <c r="E8" s="35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107"/>
    </row>
    <row r="9" spans="1:10" ht="54" customHeight="1">
      <c r="A9" s="28">
        <v>5</v>
      </c>
      <c r="B9" s="29" t="s">
        <v>330</v>
      </c>
      <c r="C9" s="28">
        <v>12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ht="28.5" customHeight="1">
      <c r="A10" s="28">
        <v>6</v>
      </c>
      <c r="B10" s="29" t="s">
        <v>331</v>
      </c>
      <c r="C10" s="28">
        <v>15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ht="50.25" customHeight="1">
      <c r="A11" s="28">
        <v>7</v>
      </c>
      <c r="B11" s="29" t="s">
        <v>332</v>
      </c>
      <c r="C11" s="28">
        <v>8</v>
      </c>
      <c r="D11" s="28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ht="27" customHeight="1">
      <c r="A12" s="28">
        <v>8</v>
      </c>
      <c r="B12" s="29" t="s">
        <v>333</v>
      </c>
      <c r="C12" s="28">
        <v>20</v>
      </c>
      <c r="D12" s="28" t="s">
        <v>29</v>
      </c>
      <c r="E12" s="29"/>
      <c r="F12" s="31">
        <f>C12*E12</f>
        <v>0</v>
      </c>
      <c r="G12" s="35">
        <v>8</v>
      </c>
      <c r="H12" s="31">
        <f>(E12*0.08)+E12</f>
        <v>0</v>
      </c>
      <c r="I12" s="33">
        <f>C12*H12</f>
        <v>0</v>
      </c>
      <c r="J12" s="36"/>
    </row>
    <row r="13" spans="1:10" ht="40.5" customHeight="1">
      <c r="A13" s="28">
        <v>9</v>
      </c>
      <c r="B13" s="29" t="s">
        <v>334</v>
      </c>
      <c r="C13" s="28">
        <v>2</v>
      </c>
      <c r="D13" s="28" t="s">
        <v>29</v>
      </c>
      <c r="E13" s="29"/>
      <c r="F13" s="31">
        <f>C13*E13</f>
        <v>0</v>
      </c>
      <c r="G13" s="35">
        <v>8</v>
      </c>
      <c r="H13" s="31">
        <f>(E13*0.08)+E13</f>
        <v>0</v>
      </c>
      <c r="I13" s="33">
        <f>C13*H13</f>
        <v>0</v>
      </c>
      <c r="J13" s="36"/>
    </row>
    <row r="14" spans="1:10" ht="43.5" customHeight="1">
      <c r="A14" s="28">
        <v>10</v>
      </c>
      <c r="B14" s="29" t="s">
        <v>335</v>
      </c>
      <c r="C14" s="28">
        <v>15</v>
      </c>
      <c r="D14" s="28" t="s">
        <v>29</v>
      </c>
      <c r="E14" s="29"/>
      <c r="F14" s="31">
        <f>C14*E14</f>
        <v>0</v>
      </c>
      <c r="G14" s="35">
        <v>8</v>
      </c>
      <c r="H14" s="31">
        <f>(E14*0.08)+E14</f>
        <v>0</v>
      </c>
      <c r="I14" s="33">
        <f>C14*H14</f>
        <v>0</v>
      </c>
      <c r="J14" s="36"/>
    </row>
    <row r="15" spans="1:9" ht="12.75">
      <c r="A15" s="111"/>
      <c r="B15" s="44" t="s">
        <v>7</v>
      </c>
      <c r="C15" s="47"/>
      <c r="D15" s="47"/>
      <c r="E15" s="47"/>
      <c r="F15" s="109">
        <f>SUM(F5:F14)</f>
        <v>0</v>
      </c>
      <c r="G15" s="47"/>
      <c r="H15" s="47"/>
      <c r="I15" s="46">
        <v>0</v>
      </c>
    </row>
    <row r="18" spans="1:10" ht="12.75" customHeight="1">
      <c r="A18" s="48" t="s">
        <v>336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 customHeight="1">
      <c r="A19" s="48" t="s">
        <v>337</v>
      </c>
      <c r="B19" s="48"/>
      <c r="C19" s="48"/>
      <c r="D19" s="48"/>
      <c r="E19" s="48"/>
      <c r="F19" s="48"/>
      <c r="G19" s="48"/>
      <c r="H19" s="48"/>
      <c r="I19" s="48"/>
      <c r="J19" s="48"/>
    </row>
    <row r="22" spans="1:6" ht="12.75">
      <c r="A22" s="15" t="s">
        <v>10</v>
      </c>
      <c r="B22" s="15"/>
      <c r="C22" s="16"/>
      <c r="F22" t="s">
        <v>56</v>
      </c>
    </row>
    <row r="23" spans="1:6" ht="12.75">
      <c r="A23" s="17" t="s">
        <v>12</v>
      </c>
      <c r="B23" s="17"/>
      <c r="D23" s="17" t="s">
        <v>57</v>
      </c>
      <c r="F23" t="s">
        <v>58</v>
      </c>
    </row>
  </sheetData>
  <sheetProtection selectLockedCells="1" selectUnlockedCells="1"/>
  <mergeCells count="2">
    <mergeCell ref="A18:J18"/>
    <mergeCell ref="A19:J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19"/>
  <sheetViews>
    <sheetView zoomScale="110" zoomScaleNormal="110" workbookViewId="0" topLeftCell="A2">
      <selection activeCell="B11" sqref="B11"/>
    </sheetView>
  </sheetViews>
  <sheetFormatPr defaultColWidth="9.00390625" defaultRowHeight="12.75"/>
  <cols>
    <col min="1" max="1" width="4.50390625" style="0" customWidth="1"/>
    <col min="2" max="2" width="24.375" style="0" customWidth="1"/>
    <col min="3" max="3" width="6.125" style="0" customWidth="1"/>
    <col min="4" max="4" width="5.875" style="0" customWidth="1"/>
    <col min="7" max="7" width="6.00390625" style="0" customWidth="1"/>
    <col min="8" max="8" width="11.25390625" style="0" customWidth="1"/>
    <col min="10" max="10" width="18.00390625" style="0" customWidth="1"/>
    <col min="256" max="16384" width="11.625" style="0" customWidth="1"/>
  </cols>
  <sheetData>
    <row r="1" spans="1:8" ht="34.5" customHeight="1">
      <c r="A1" s="1"/>
      <c r="B1" s="1" t="s">
        <v>338</v>
      </c>
      <c r="C1" s="1"/>
      <c r="D1" s="1"/>
      <c r="E1" s="1"/>
      <c r="F1" s="1"/>
      <c r="G1" s="1"/>
      <c r="H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4">
        <v>8</v>
      </c>
      <c r="I3" s="25">
        <v>9</v>
      </c>
      <c r="J3" s="25">
        <v>10</v>
      </c>
    </row>
    <row r="4" spans="1:10" ht="13.5" customHeight="1">
      <c r="A4" s="22"/>
      <c r="B4" s="22"/>
      <c r="C4" s="22"/>
      <c r="D4" s="22"/>
      <c r="E4" s="23"/>
      <c r="F4" s="26" t="s">
        <v>339</v>
      </c>
      <c r="G4" s="26"/>
      <c r="H4" s="56" t="s">
        <v>297</v>
      </c>
      <c r="I4" s="27" t="s">
        <v>340</v>
      </c>
      <c r="J4" s="25"/>
    </row>
    <row r="5" spans="1:10" ht="51.75" customHeight="1">
      <c r="A5" s="28">
        <v>1</v>
      </c>
      <c r="B5" s="29" t="s">
        <v>341</v>
      </c>
      <c r="C5" s="28">
        <v>10</v>
      </c>
      <c r="D5" s="28" t="s">
        <v>29</v>
      </c>
      <c r="E5" s="29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36"/>
    </row>
    <row r="6" spans="1:10" ht="12.75">
      <c r="A6" s="28">
        <v>2</v>
      </c>
      <c r="B6" s="29" t="s">
        <v>342</v>
      </c>
      <c r="C6" s="28">
        <v>10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ht="12.75">
      <c r="A7" s="28">
        <v>3</v>
      </c>
      <c r="B7" s="29" t="s">
        <v>343</v>
      </c>
      <c r="C7" s="28">
        <v>10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36"/>
    </row>
    <row r="8" spans="1:10" ht="12.75">
      <c r="A8" s="28">
        <v>4</v>
      </c>
      <c r="B8" s="29" t="s">
        <v>344</v>
      </c>
      <c r="C8" s="28">
        <v>10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36"/>
    </row>
    <row r="9" spans="1:10" ht="12.75">
      <c r="A9" s="28">
        <v>5</v>
      </c>
      <c r="B9" s="29" t="s">
        <v>345</v>
      </c>
      <c r="C9" s="28">
        <v>3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ht="12.75">
      <c r="A10" s="28">
        <v>6</v>
      </c>
      <c r="B10" s="29" t="s">
        <v>346</v>
      </c>
      <c r="C10" s="28">
        <v>2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9" ht="12.75">
      <c r="A11" s="111"/>
      <c r="B11" s="44" t="s">
        <v>7</v>
      </c>
      <c r="C11" s="47"/>
      <c r="D11" s="47"/>
      <c r="E11" s="47"/>
      <c r="F11" s="109">
        <f>SUM(F5:F10)</f>
        <v>0</v>
      </c>
      <c r="G11" s="47"/>
      <c r="H11" s="47"/>
      <c r="I11" s="46">
        <f>SUM(I5:I10)</f>
        <v>0</v>
      </c>
    </row>
    <row r="14" spans="1:10" ht="12.75" customHeight="1">
      <c r="A14" s="48" t="s">
        <v>347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 customHeight="1">
      <c r="A15" s="48" t="s">
        <v>348</v>
      </c>
      <c r="B15" s="48"/>
      <c r="C15" s="48"/>
      <c r="D15" s="48"/>
      <c r="E15" s="48"/>
      <c r="F15" s="48"/>
      <c r="G15" s="48"/>
      <c r="H15" s="48"/>
      <c r="I15" s="48"/>
      <c r="J15" s="48"/>
    </row>
    <row r="18" spans="1:6" ht="12.75">
      <c r="A18" s="15" t="s">
        <v>10</v>
      </c>
      <c r="B18" s="15"/>
      <c r="C18" s="16"/>
      <c r="F18" t="s">
        <v>56</v>
      </c>
    </row>
    <row r="19" spans="1:6" ht="12.75">
      <c r="A19" s="17" t="s">
        <v>12</v>
      </c>
      <c r="B19" s="17"/>
      <c r="D19" s="17" t="s">
        <v>57</v>
      </c>
      <c r="F19" t="s">
        <v>58</v>
      </c>
    </row>
  </sheetData>
  <sheetProtection selectLockedCells="1" selectUnlockedCells="1"/>
  <mergeCells count="2">
    <mergeCell ref="A14:J14"/>
    <mergeCell ref="A15:J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34"/>
  <sheetViews>
    <sheetView zoomScale="110" zoomScaleNormal="110" workbookViewId="0" topLeftCell="A18">
      <selection activeCell="B25" sqref="B25"/>
    </sheetView>
  </sheetViews>
  <sheetFormatPr defaultColWidth="9.00390625" defaultRowHeight="12.75"/>
  <cols>
    <col min="1" max="1" width="3.875" style="0" customWidth="1"/>
    <col min="2" max="2" width="24.75390625" style="0" customWidth="1"/>
    <col min="3" max="3" width="7.50390625" style="0" customWidth="1"/>
    <col min="4" max="4" width="5.125" style="0" customWidth="1"/>
    <col min="7" max="7" width="5.00390625" style="0" customWidth="1"/>
    <col min="8" max="9" width="12.00390625" style="0" customWidth="1"/>
    <col min="10" max="10" width="18.875" style="0" customWidth="1"/>
    <col min="256" max="16384" width="11.625" style="0" customWidth="1"/>
  </cols>
  <sheetData>
    <row r="1" spans="1:10" ht="30" customHeight="1">
      <c r="A1" s="128"/>
      <c r="B1" s="128" t="s">
        <v>349</v>
      </c>
      <c r="C1" s="128"/>
      <c r="D1" s="128"/>
      <c r="E1" s="128"/>
      <c r="F1" s="128"/>
      <c r="G1" s="128"/>
      <c r="H1" s="128"/>
      <c r="I1" s="1"/>
      <c r="J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s="37" customFormat="1" ht="30.75" customHeight="1">
      <c r="A5" s="38">
        <v>1</v>
      </c>
      <c r="B5" s="35" t="s">
        <v>351</v>
      </c>
      <c r="C5" s="38">
        <v>20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37" customFormat="1" ht="12.75" hidden="1">
      <c r="A6" s="28">
        <v>2</v>
      </c>
      <c r="B6" s="29" t="s">
        <v>352</v>
      </c>
      <c r="C6" s="28">
        <v>400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1">
        <f>C6*H6</f>
        <v>0</v>
      </c>
      <c r="J6" s="29"/>
    </row>
    <row r="7" spans="1:10" s="37" customFormat="1" ht="12.75" hidden="1">
      <c r="A7" s="28">
        <v>3</v>
      </c>
      <c r="B7" s="29" t="s">
        <v>353</v>
      </c>
      <c r="C7" s="28">
        <v>400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1">
        <f>C7*H7</f>
        <v>0</v>
      </c>
      <c r="J7" s="29"/>
    </row>
    <row r="8" spans="1:10" s="37" customFormat="1" ht="30" customHeight="1">
      <c r="A8" s="28">
        <v>2</v>
      </c>
      <c r="B8" s="29" t="s">
        <v>354</v>
      </c>
      <c r="C8" s="28">
        <v>25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1">
        <f>C8*H8</f>
        <v>0</v>
      </c>
      <c r="J8" s="29"/>
    </row>
    <row r="9" spans="1:10" s="37" customFormat="1" ht="30" customHeight="1">
      <c r="A9" s="28">
        <v>3</v>
      </c>
      <c r="B9" s="29" t="s">
        <v>355</v>
      </c>
      <c r="C9" s="28">
        <v>4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1">
        <f>C9*H9</f>
        <v>0</v>
      </c>
      <c r="J9" s="29"/>
    </row>
    <row r="10" spans="1:10" s="37" customFormat="1" ht="30" customHeight="1">
      <c r="A10" s="28">
        <v>4</v>
      </c>
      <c r="B10" s="29" t="s">
        <v>356</v>
      </c>
      <c r="C10" s="28">
        <v>4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1">
        <f>C10*H10</f>
        <v>0</v>
      </c>
      <c r="J10" s="29"/>
    </row>
    <row r="11" spans="1:10" s="37" customFormat="1" ht="12.75">
      <c r="A11" s="28">
        <v>5</v>
      </c>
      <c r="B11" s="29" t="s">
        <v>357</v>
      </c>
      <c r="C11" s="28">
        <v>2</v>
      </c>
      <c r="D11" s="28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1">
        <f>C11*H11</f>
        <v>0</v>
      </c>
      <c r="J11" s="29"/>
    </row>
    <row r="12" spans="1:10" s="37" customFormat="1" ht="12.75">
      <c r="A12" s="28">
        <v>6</v>
      </c>
      <c r="B12" s="29" t="s">
        <v>358</v>
      </c>
      <c r="C12" s="28">
        <v>3</v>
      </c>
      <c r="D12" s="28" t="s">
        <v>29</v>
      </c>
      <c r="E12" s="29"/>
      <c r="F12" s="31">
        <f>C12*E12</f>
        <v>0</v>
      </c>
      <c r="G12" s="35">
        <v>8</v>
      </c>
      <c r="H12" s="31">
        <f>(E12*0.08)+E12</f>
        <v>0</v>
      </c>
      <c r="I12" s="31">
        <f>C12*H12</f>
        <v>0</v>
      </c>
      <c r="J12" s="29"/>
    </row>
    <row r="13" spans="1:10" s="37" customFormat="1" ht="12.75">
      <c r="A13" s="38">
        <v>7</v>
      </c>
      <c r="B13" s="29" t="s">
        <v>359</v>
      </c>
      <c r="C13" s="28">
        <v>3</v>
      </c>
      <c r="D13" s="28" t="s">
        <v>29</v>
      </c>
      <c r="E13" s="29"/>
      <c r="F13" s="31">
        <f>C13*E13</f>
        <v>0</v>
      </c>
      <c r="G13" s="35">
        <v>8</v>
      </c>
      <c r="H13" s="31">
        <f>(E13*0.08)+E13</f>
        <v>0</v>
      </c>
      <c r="I13" s="31">
        <f>C13*H13</f>
        <v>0</v>
      </c>
      <c r="J13" s="29"/>
    </row>
    <row r="14" spans="1:10" s="37" customFormat="1" ht="12.75">
      <c r="A14" s="38">
        <v>8</v>
      </c>
      <c r="B14" s="29" t="s">
        <v>360</v>
      </c>
      <c r="C14" s="28">
        <v>2</v>
      </c>
      <c r="D14" s="28" t="s">
        <v>29</v>
      </c>
      <c r="E14" s="29"/>
      <c r="F14" s="31">
        <f>C14*E14</f>
        <v>0</v>
      </c>
      <c r="G14" s="35">
        <v>8</v>
      </c>
      <c r="H14" s="31">
        <f>(E14*0.08)+E14</f>
        <v>0</v>
      </c>
      <c r="I14" s="31">
        <f>C14*H14</f>
        <v>0</v>
      </c>
      <c r="J14" s="29"/>
    </row>
    <row r="15" spans="1:10" s="37" customFormat="1" ht="12.75">
      <c r="A15" s="28">
        <v>9</v>
      </c>
      <c r="B15" s="29" t="s">
        <v>361</v>
      </c>
      <c r="C15" s="129">
        <v>5000</v>
      </c>
      <c r="D15" s="28" t="s">
        <v>362</v>
      </c>
      <c r="E15" s="29"/>
      <c r="F15" s="31">
        <f>C15*E15</f>
        <v>0</v>
      </c>
      <c r="G15" s="35">
        <v>8</v>
      </c>
      <c r="H15" s="31">
        <f>(E15*0.08)+E15</f>
        <v>0</v>
      </c>
      <c r="I15" s="31">
        <f>C15*H15</f>
        <v>0</v>
      </c>
      <c r="J15" s="29"/>
    </row>
    <row r="16" spans="1:10" s="37" customFormat="1" ht="31.5" customHeight="1">
      <c r="A16" s="28">
        <v>10</v>
      </c>
      <c r="B16" s="29" t="s">
        <v>363</v>
      </c>
      <c r="C16" s="28">
        <v>10</v>
      </c>
      <c r="D16" s="28" t="s">
        <v>29</v>
      </c>
      <c r="E16" s="29"/>
      <c r="F16" s="31">
        <f>C16*E16</f>
        <v>0</v>
      </c>
      <c r="G16" s="35">
        <v>8</v>
      </c>
      <c r="H16" s="31">
        <f>(E16*0.08)+E16</f>
        <v>0</v>
      </c>
      <c r="I16" s="31">
        <f>C16*H16</f>
        <v>0</v>
      </c>
      <c r="J16" s="29"/>
    </row>
    <row r="17" spans="1:11" s="89" customFormat="1" ht="26.25" customHeight="1">
      <c r="A17" s="86">
        <v>11</v>
      </c>
      <c r="B17" s="61" t="s">
        <v>364</v>
      </c>
      <c r="C17" s="86">
        <v>7</v>
      </c>
      <c r="D17" s="86" t="s">
        <v>29</v>
      </c>
      <c r="E17" s="61"/>
      <c r="F17" s="31">
        <f>C17*E17</f>
        <v>0</v>
      </c>
      <c r="G17" s="35">
        <v>8</v>
      </c>
      <c r="H17" s="31">
        <f>(E17*0.08)+E17</f>
        <v>0</v>
      </c>
      <c r="I17" s="31">
        <f>C17*H17</f>
        <v>0</v>
      </c>
      <c r="J17" s="61"/>
      <c r="K17" s="88"/>
    </row>
    <row r="18" spans="1:10" s="37" customFormat="1" ht="26.25" customHeight="1">
      <c r="A18" s="28">
        <v>12</v>
      </c>
      <c r="B18" s="29" t="s">
        <v>365</v>
      </c>
      <c r="C18" s="28">
        <v>6</v>
      </c>
      <c r="D18" s="28" t="s">
        <v>29</v>
      </c>
      <c r="E18" s="29"/>
      <c r="F18" s="31">
        <f>C18*E18</f>
        <v>0</v>
      </c>
      <c r="G18" s="35">
        <v>8</v>
      </c>
      <c r="H18" s="31">
        <f>(E18*0.08)+E18</f>
        <v>0</v>
      </c>
      <c r="I18" s="31">
        <f>C18*H18</f>
        <v>0</v>
      </c>
      <c r="J18" s="29"/>
    </row>
    <row r="19" spans="1:10" s="37" customFormat="1" ht="12.75" hidden="1">
      <c r="A19" s="28">
        <v>9</v>
      </c>
      <c r="B19" s="29" t="s">
        <v>366</v>
      </c>
      <c r="C19" s="130">
        <v>10</v>
      </c>
      <c r="D19" s="130" t="s">
        <v>29</v>
      </c>
      <c r="E19" s="131"/>
      <c r="F19" s="31">
        <f>C19*E19</f>
        <v>0</v>
      </c>
      <c r="G19" s="35">
        <v>8</v>
      </c>
      <c r="H19" s="31">
        <f>(E19*0.08)+E19</f>
        <v>0</v>
      </c>
      <c r="I19" s="31">
        <f>C19*H19</f>
        <v>0</v>
      </c>
      <c r="J19" s="131"/>
    </row>
    <row r="20" spans="1:10" s="37" customFormat="1" ht="30" customHeight="1">
      <c r="A20" s="28">
        <v>13</v>
      </c>
      <c r="B20" s="42" t="s">
        <v>367</v>
      </c>
      <c r="C20" s="28">
        <v>5</v>
      </c>
      <c r="D20" s="28" t="s">
        <v>29</v>
      </c>
      <c r="E20" s="29"/>
      <c r="F20" s="31">
        <f>C20*E20</f>
        <v>0</v>
      </c>
      <c r="G20" s="35">
        <v>8</v>
      </c>
      <c r="H20" s="31">
        <f>(E20*0.08)+E20</f>
        <v>0</v>
      </c>
      <c r="I20" s="31">
        <f>C20*H20</f>
        <v>0</v>
      </c>
      <c r="J20" s="36"/>
    </row>
    <row r="21" spans="1:10" s="69" customFormat="1" ht="54" customHeight="1">
      <c r="A21" s="28">
        <v>14</v>
      </c>
      <c r="B21" s="29" t="s">
        <v>368</v>
      </c>
      <c r="C21" s="130">
        <v>3</v>
      </c>
      <c r="D21" s="130" t="s">
        <v>29</v>
      </c>
      <c r="E21" s="131"/>
      <c r="F21" s="31">
        <f>C21*E21</f>
        <v>0</v>
      </c>
      <c r="G21" s="35">
        <v>8</v>
      </c>
      <c r="H21" s="31">
        <f>(E21*0.08)+E21</f>
        <v>0</v>
      </c>
      <c r="I21" s="31">
        <f>C21*H21</f>
        <v>0</v>
      </c>
      <c r="J21" s="131"/>
    </row>
    <row r="22" spans="1:10" s="37" customFormat="1" ht="28.5" customHeight="1">
      <c r="A22" s="28">
        <v>15</v>
      </c>
      <c r="B22" s="29" t="s">
        <v>369</v>
      </c>
      <c r="C22" s="130">
        <v>10</v>
      </c>
      <c r="D22" s="130" t="s">
        <v>29</v>
      </c>
      <c r="E22" s="131"/>
      <c r="F22" s="31">
        <f>C22*E22</f>
        <v>0</v>
      </c>
      <c r="G22" s="35">
        <v>8</v>
      </c>
      <c r="H22" s="31">
        <f>(E22*0.08)+E22</f>
        <v>0</v>
      </c>
      <c r="I22" s="31">
        <f>C22*H22</f>
        <v>0</v>
      </c>
      <c r="J22" s="131"/>
    </row>
    <row r="23" spans="1:10" s="37" customFormat="1" ht="68.25" customHeight="1">
      <c r="A23" s="28">
        <v>16</v>
      </c>
      <c r="B23" s="42" t="s">
        <v>370</v>
      </c>
      <c r="C23" s="130">
        <v>5</v>
      </c>
      <c r="D23" s="130" t="s">
        <v>29</v>
      </c>
      <c r="E23" s="131"/>
      <c r="F23" s="31">
        <f>C23*E23</f>
        <v>0</v>
      </c>
      <c r="G23" s="35">
        <v>8</v>
      </c>
      <c r="H23" s="31">
        <f>(E23*0.08)+E23</f>
        <v>0</v>
      </c>
      <c r="I23" s="31">
        <f>C23*H23</f>
        <v>0</v>
      </c>
      <c r="J23" s="131"/>
    </row>
    <row r="24" spans="1:10" s="37" customFormat="1" ht="90" customHeight="1">
      <c r="A24" s="28">
        <v>17</v>
      </c>
      <c r="B24" s="42" t="s">
        <v>371</v>
      </c>
      <c r="C24" s="28">
        <v>5</v>
      </c>
      <c r="D24" s="28" t="s">
        <v>29</v>
      </c>
      <c r="E24" s="29"/>
      <c r="F24" s="31">
        <f>C24*E24</f>
        <v>0</v>
      </c>
      <c r="G24" s="35">
        <v>8</v>
      </c>
      <c r="H24" s="31">
        <f>(E24*0.08)+E24</f>
        <v>0</v>
      </c>
      <c r="I24" s="31">
        <f>C24*H24</f>
        <v>0</v>
      </c>
      <c r="J24" s="36"/>
    </row>
    <row r="25" spans="1:10" s="37" customFormat="1" ht="27.75" customHeight="1">
      <c r="A25" s="28">
        <v>18</v>
      </c>
      <c r="B25" s="42" t="s">
        <v>372</v>
      </c>
      <c r="C25" s="28">
        <v>25</v>
      </c>
      <c r="D25" s="28" t="s">
        <v>29</v>
      </c>
      <c r="E25" s="29"/>
      <c r="F25" s="31">
        <f>C25*E25</f>
        <v>0</v>
      </c>
      <c r="G25" s="35">
        <v>8</v>
      </c>
      <c r="H25" s="31">
        <f>(E25*0.08)+E25</f>
        <v>0</v>
      </c>
      <c r="I25" s="31">
        <f>C25*H25</f>
        <v>0</v>
      </c>
      <c r="J25" s="36"/>
    </row>
    <row r="26" spans="1:10" s="69" customFormat="1" ht="13.5" customHeight="1">
      <c r="A26"/>
      <c r="B26" s="44" t="s">
        <v>7</v>
      </c>
      <c r="C26" s="70"/>
      <c r="D26" s="70"/>
      <c r="E26" s="70"/>
      <c r="F26" s="132">
        <f>SUM(F5:F25)</f>
        <v>0</v>
      </c>
      <c r="G26" s="70"/>
      <c r="H26" s="70"/>
      <c r="I26" s="46">
        <f>SUM(I5:I25)</f>
        <v>0</v>
      </c>
      <c r="J26"/>
    </row>
    <row r="27" spans="1:10" s="69" customFormat="1" ht="13.5" customHeight="1">
      <c r="A27"/>
      <c r="B27" s="47"/>
      <c r="C27" s="70"/>
      <c r="D27" s="70"/>
      <c r="E27" s="70"/>
      <c r="F27" s="70"/>
      <c r="G27" s="70"/>
      <c r="H27" s="70"/>
      <c r="I27"/>
      <c r="J27"/>
    </row>
    <row r="28" spans="2:8" ht="12.75">
      <c r="B28" s="70"/>
      <c r="C28" s="47"/>
      <c r="D28" s="47"/>
      <c r="E28" s="70"/>
      <c r="F28" s="70"/>
      <c r="G28" s="70"/>
      <c r="H28" s="70"/>
    </row>
    <row r="29" spans="1:10" ht="12.75" customHeight="1">
      <c r="A29" s="48" t="s">
        <v>373</v>
      </c>
      <c r="B29" s="48"/>
      <c r="C29" s="48"/>
      <c r="D29" s="48"/>
      <c r="E29" s="48"/>
      <c r="F29" s="48"/>
      <c r="G29" s="48"/>
      <c r="H29" s="48"/>
      <c r="I29" s="48"/>
      <c r="J29" s="48"/>
    </row>
    <row r="30" spans="1:13" ht="12.75" customHeight="1">
      <c r="A30" s="48" t="s">
        <v>374</v>
      </c>
      <c r="B30" s="48"/>
      <c r="C30" s="48"/>
      <c r="D30" s="48"/>
      <c r="E30" s="48"/>
      <c r="F30" s="48"/>
      <c r="G30" s="48"/>
      <c r="H30" s="48"/>
      <c r="I30" s="48"/>
      <c r="J30" s="48"/>
      <c r="K30" s="37"/>
      <c r="L30" s="37"/>
      <c r="M30" s="37"/>
    </row>
    <row r="31" spans="1:13" s="50" customFormat="1" ht="12.75">
      <c r="A31"/>
      <c r="B31" s="70"/>
      <c r="C31"/>
      <c r="D31"/>
      <c r="E31"/>
      <c r="F31"/>
      <c r="G31"/>
      <c r="H31"/>
      <c r="I31"/>
      <c r="J31"/>
      <c r="K31" s="49"/>
      <c r="L31" s="49"/>
      <c r="M31" s="49"/>
    </row>
    <row r="32" spans="1:13" s="50" customFormat="1" ht="12.75">
      <c r="A32"/>
      <c r="B32" s="70"/>
      <c r="C32"/>
      <c r="D32"/>
      <c r="E32"/>
      <c r="F32"/>
      <c r="G32"/>
      <c r="H32"/>
      <c r="I32"/>
      <c r="J32"/>
      <c r="K32" s="49"/>
      <c r="L32" s="49"/>
      <c r="M32" s="49"/>
    </row>
    <row r="33" spans="1:6" ht="12.75">
      <c r="A33" s="15" t="s">
        <v>10</v>
      </c>
      <c r="B33" s="15"/>
      <c r="C33" s="16"/>
      <c r="F33" t="s">
        <v>56</v>
      </c>
    </row>
    <row r="34" spans="1:6" ht="12.75">
      <c r="A34" s="17" t="s">
        <v>12</v>
      </c>
      <c r="B34" s="17"/>
      <c r="D34" s="17" t="s">
        <v>57</v>
      </c>
      <c r="F34" t="s">
        <v>58</v>
      </c>
    </row>
  </sheetData>
  <sheetProtection selectLockedCells="1" selectUnlockedCells="1"/>
  <mergeCells count="2">
    <mergeCell ref="A29:J29"/>
    <mergeCell ref="A30:J3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5:M19"/>
  <sheetViews>
    <sheetView zoomScale="110" zoomScaleNormal="110" workbookViewId="0" topLeftCell="A1">
      <selection activeCell="B11" sqref="B11"/>
    </sheetView>
  </sheetViews>
  <sheetFormatPr defaultColWidth="9.00390625" defaultRowHeight="12.75"/>
  <cols>
    <col min="1" max="1" width="3.875" style="0" customWidth="1"/>
    <col min="2" max="2" width="25.375" style="0" customWidth="1"/>
    <col min="3" max="3" width="4.875" style="0" customWidth="1"/>
    <col min="4" max="4" width="5.375" style="0" customWidth="1"/>
    <col min="5" max="6" width="9.875" style="0" customWidth="1"/>
    <col min="7" max="7" width="5.125" style="0" customWidth="1"/>
    <col min="8" max="8" width="11.625" style="0" customWidth="1"/>
    <col min="10" max="10" width="16.75390625" style="0" customWidth="1"/>
    <col min="256" max="16384" width="11.625" style="0" customWidth="1"/>
  </cols>
  <sheetData>
    <row r="1" ht="12.75" hidden="1"/>
    <row r="2" ht="12.75" hidden="1"/>
    <row r="3" ht="12.75" hidden="1"/>
    <row r="5" spans="1:6" ht="15.75" customHeight="1">
      <c r="A5" s="1"/>
      <c r="B5" s="1" t="s">
        <v>375</v>
      </c>
      <c r="C5" s="1"/>
      <c r="D5" s="1"/>
      <c r="E5" s="1"/>
      <c r="F5" s="1"/>
    </row>
    <row r="6" spans="1:10" ht="34.5" customHeight="1">
      <c r="A6" s="22" t="s">
        <v>15</v>
      </c>
      <c r="B6" s="22" t="s">
        <v>16</v>
      </c>
      <c r="C6" s="22" t="s">
        <v>17</v>
      </c>
      <c r="D6" s="22" t="s">
        <v>18</v>
      </c>
      <c r="E6" s="23" t="s">
        <v>19</v>
      </c>
      <c r="F6" s="23" t="s">
        <v>20</v>
      </c>
      <c r="G6" s="23" t="s">
        <v>21</v>
      </c>
      <c r="H6" s="24" t="s">
        <v>22</v>
      </c>
      <c r="I6" s="25" t="s">
        <v>23</v>
      </c>
      <c r="J6" s="25" t="s">
        <v>24</v>
      </c>
    </row>
    <row r="7" spans="1:10" ht="14.25" customHeigh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3">
        <v>6</v>
      </c>
      <c r="G7" s="23">
        <v>7</v>
      </c>
      <c r="H7" s="23">
        <v>8</v>
      </c>
      <c r="I7" s="25">
        <v>9</v>
      </c>
      <c r="J7" s="25">
        <v>10</v>
      </c>
    </row>
    <row r="8" spans="1:10" ht="14.25" customHeight="1">
      <c r="A8" s="22"/>
      <c r="B8" s="22"/>
      <c r="C8" s="22"/>
      <c r="D8" s="22"/>
      <c r="E8" s="23"/>
      <c r="F8" s="26" t="s">
        <v>25</v>
      </c>
      <c r="G8" s="26"/>
      <c r="H8" s="26" t="s">
        <v>26</v>
      </c>
      <c r="I8" s="27" t="s">
        <v>27</v>
      </c>
      <c r="J8" s="25"/>
    </row>
    <row r="9" spans="1:10" s="37" customFormat="1" ht="30" customHeight="1">
      <c r="A9" s="28">
        <v>1</v>
      </c>
      <c r="B9" s="29" t="s">
        <v>376</v>
      </c>
      <c r="C9" s="28">
        <v>60</v>
      </c>
      <c r="D9" s="28" t="s">
        <v>29</v>
      </c>
      <c r="E9" s="30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</row>
    <row r="10" spans="1:10" s="37" customFormat="1" ht="28.5" customHeight="1">
      <c r="A10" s="28">
        <v>2</v>
      </c>
      <c r="B10" s="29" t="s">
        <v>377</v>
      </c>
      <c r="C10" s="28">
        <v>60</v>
      </c>
      <c r="D10" s="28" t="s">
        <v>29</v>
      </c>
      <c r="E10" s="29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</row>
    <row r="11" spans="1:10" s="37" customFormat="1" ht="39" customHeight="1">
      <c r="A11" s="28">
        <v>3</v>
      </c>
      <c r="B11" s="29" t="s">
        <v>378</v>
      </c>
      <c r="C11" s="28">
        <v>320</v>
      </c>
      <c r="D11" s="28" t="s">
        <v>29</v>
      </c>
      <c r="E11" s="29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29"/>
    </row>
    <row r="12" spans="1:10" ht="13.5" customHeight="1">
      <c r="A12" s="111"/>
      <c r="B12" s="44" t="s">
        <v>7</v>
      </c>
      <c r="C12" s="111"/>
      <c r="D12" s="111"/>
      <c r="E12" s="47"/>
      <c r="F12" s="109">
        <f>SUM(F9:F11)</f>
        <v>0</v>
      </c>
      <c r="G12" s="47"/>
      <c r="H12" s="47"/>
      <c r="I12" s="105">
        <f>SUM(I9:I11)</f>
        <v>0</v>
      </c>
      <c r="J12" s="70"/>
    </row>
    <row r="13" spans="1:10" ht="13.5" customHeight="1">
      <c r="A13" s="111"/>
      <c r="B13" s="47"/>
      <c r="C13" s="111"/>
      <c r="D13" s="111"/>
      <c r="E13" s="47"/>
      <c r="F13" s="47"/>
      <c r="G13" s="47"/>
      <c r="H13" s="47"/>
      <c r="I13" s="70"/>
      <c r="J13" s="70"/>
    </row>
    <row r="14" spans="1:10" ht="14.25" customHeight="1">
      <c r="A14" s="111"/>
      <c r="B14" s="47"/>
      <c r="C14" s="111"/>
      <c r="D14" s="111"/>
      <c r="E14" s="47"/>
      <c r="F14" s="47"/>
      <c r="G14" s="47"/>
      <c r="H14" s="47"/>
      <c r="I14" s="70"/>
      <c r="J14" s="70"/>
    </row>
    <row r="15" spans="1:13" ht="12.75" customHeight="1">
      <c r="A15" s="48" t="s">
        <v>379</v>
      </c>
      <c r="B15" s="48"/>
      <c r="C15" s="48"/>
      <c r="D15" s="48"/>
      <c r="E15" s="48"/>
      <c r="F15" s="48"/>
      <c r="G15" s="48"/>
      <c r="H15" s="48"/>
      <c r="I15" s="48"/>
      <c r="J15" s="48"/>
      <c r="K15" s="37"/>
      <c r="L15" s="37"/>
      <c r="M15" s="37"/>
    </row>
    <row r="16" spans="1:13" s="50" customFormat="1" ht="12.75" customHeight="1">
      <c r="A16" s="48" t="s">
        <v>380</v>
      </c>
      <c r="B16" s="48"/>
      <c r="C16" s="48"/>
      <c r="D16" s="48"/>
      <c r="E16" s="48"/>
      <c r="F16" s="48"/>
      <c r="G16" s="48"/>
      <c r="H16" s="48"/>
      <c r="I16" s="48"/>
      <c r="J16" s="48"/>
      <c r="K16" s="49"/>
      <c r="L16" s="49"/>
      <c r="M16" s="49"/>
    </row>
    <row r="18" spans="1:6" ht="12.75">
      <c r="A18" s="15" t="s">
        <v>10</v>
      </c>
      <c r="B18" s="15"/>
      <c r="C18" s="16"/>
      <c r="F18" t="s">
        <v>56</v>
      </c>
    </row>
    <row r="19" spans="1:6" ht="12.75">
      <c r="A19" s="17" t="s">
        <v>12</v>
      </c>
      <c r="B19" s="17"/>
      <c r="D19" s="17" t="s">
        <v>57</v>
      </c>
      <c r="F19" t="s">
        <v>58</v>
      </c>
    </row>
  </sheetData>
  <sheetProtection selectLockedCells="1" selectUnlockedCells="1"/>
  <mergeCells count="2">
    <mergeCell ref="A15:J15"/>
    <mergeCell ref="A16:J1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M17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4.00390625" style="0" customWidth="1"/>
    <col min="2" max="2" width="23.50390625" style="0" customWidth="1"/>
    <col min="3" max="3" width="4.50390625" style="0" customWidth="1"/>
    <col min="4" max="4" width="5.00390625" style="0" customWidth="1"/>
    <col min="7" max="7" width="4.50390625" style="0" customWidth="1"/>
    <col min="8" max="8" width="12.375" style="0" customWidth="1"/>
    <col min="9" max="9" width="11.375" style="0" customWidth="1"/>
    <col min="10" max="10" width="17.50390625" style="0" customWidth="1"/>
    <col min="256" max="16384" width="11.625" style="0" customWidth="1"/>
  </cols>
  <sheetData>
    <row r="1" ht="3" customHeight="1"/>
    <row r="2" spans="1:10" ht="12.75" hidden="1">
      <c r="A2" s="133"/>
      <c r="B2" s="133"/>
      <c r="C2" s="133"/>
      <c r="D2" s="133"/>
      <c r="E2" s="134"/>
      <c r="F2" s="134"/>
      <c r="G2" s="134"/>
      <c r="H2" s="134"/>
      <c r="I2" s="134"/>
      <c r="J2" s="134"/>
    </row>
    <row r="3" spans="1:10" ht="12.75">
      <c r="A3" s="133"/>
      <c r="B3" s="133"/>
      <c r="C3" s="133"/>
      <c r="D3" s="133"/>
      <c r="E3" s="134"/>
      <c r="F3" s="134"/>
      <c r="G3" s="134"/>
      <c r="H3" s="134"/>
      <c r="I3" s="134"/>
      <c r="J3" s="134"/>
    </row>
    <row r="4" spans="1:10" ht="21" customHeight="1">
      <c r="A4" s="135" t="s">
        <v>381</v>
      </c>
      <c r="B4" s="135"/>
      <c r="C4" s="135"/>
      <c r="D4" s="135"/>
      <c r="E4" s="135"/>
      <c r="F4" s="135"/>
      <c r="G4" s="135"/>
      <c r="H4" s="135"/>
      <c r="I4" s="135"/>
      <c r="J4" s="136"/>
    </row>
    <row r="5" spans="1:10" ht="34.5" customHeight="1">
      <c r="A5" s="22" t="s">
        <v>15</v>
      </c>
      <c r="B5" s="22" t="s">
        <v>16</v>
      </c>
      <c r="C5" s="22" t="s">
        <v>17</v>
      </c>
      <c r="D5" s="22" t="s">
        <v>18</v>
      </c>
      <c r="E5" s="23" t="s">
        <v>19</v>
      </c>
      <c r="F5" s="23" t="s">
        <v>20</v>
      </c>
      <c r="G5" s="23" t="s">
        <v>21</v>
      </c>
      <c r="H5" s="24" t="s">
        <v>22</v>
      </c>
      <c r="I5" s="25" t="s">
        <v>23</v>
      </c>
      <c r="J5" s="25" t="s">
        <v>24</v>
      </c>
    </row>
    <row r="6" spans="1:10" ht="13.5" customHeight="1">
      <c r="A6" s="22">
        <v>1</v>
      </c>
      <c r="B6" s="22">
        <v>2</v>
      </c>
      <c r="C6" s="22">
        <v>3</v>
      </c>
      <c r="D6" s="22">
        <v>4</v>
      </c>
      <c r="E6" s="23">
        <v>5</v>
      </c>
      <c r="F6" s="23">
        <v>6</v>
      </c>
      <c r="G6" s="23">
        <v>7</v>
      </c>
      <c r="H6" s="24">
        <v>8</v>
      </c>
      <c r="I6" s="25">
        <v>9</v>
      </c>
      <c r="J6" s="25">
        <v>10</v>
      </c>
    </row>
    <row r="7" spans="1:10" ht="13.5" customHeight="1">
      <c r="A7" s="22"/>
      <c r="B7" s="22"/>
      <c r="C7" s="22"/>
      <c r="D7" s="22"/>
      <c r="E7" s="23"/>
      <c r="F7" s="26" t="s">
        <v>60</v>
      </c>
      <c r="G7" s="26"/>
      <c r="H7" s="56" t="s">
        <v>26</v>
      </c>
      <c r="I7" s="27" t="s">
        <v>298</v>
      </c>
      <c r="J7" s="25"/>
    </row>
    <row r="8" spans="1:10" s="37" customFormat="1" ht="53.25" customHeight="1">
      <c r="A8" s="137">
        <v>1</v>
      </c>
      <c r="B8" s="138" t="s">
        <v>382</v>
      </c>
      <c r="C8" s="137">
        <v>80</v>
      </c>
      <c r="D8" s="139" t="s">
        <v>29</v>
      </c>
      <c r="E8" s="138"/>
      <c r="F8" s="140">
        <f>C8*E8</f>
        <v>0</v>
      </c>
      <c r="G8" s="138">
        <v>8</v>
      </c>
      <c r="H8" s="140">
        <f>(E8*0.08)+E8</f>
        <v>0</v>
      </c>
      <c r="I8" s="141">
        <f>C8*H8</f>
        <v>0</v>
      </c>
      <c r="J8" s="138"/>
    </row>
    <row r="9" spans="2:9" ht="12.75">
      <c r="B9" t="s">
        <v>7</v>
      </c>
      <c r="F9" s="46">
        <v>0</v>
      </c>
      <c r="I9" s="46">
        <v>0</v>
      </c>
    </row>
    <row r="13" spans="1:13" ht="12.75" customHeight="1">
      <c r="A13" s="48" t="s">
        <v>383</v>
      </c>
      <c r="B13" s="48"/>
      <c r="C13" s="48"/>
      <c r="D13" s="48"/>
      <c r="E13" s="48"/>
      <c r="F13" s="48"/>
      <c r="G13" s="48"/>
      <c r="H13" s="48"/>
      <c r="I13" s="48"/>
      <c r="J13" s="48"/>
      <c r="K13" s="37"/>
      <c r="L13" s="37"/>
      <c r="M13" s="37"/>
    </row>
    <row r="14" spans="1:13" s="50" customFormat="1" ht="12.75" customHeight="1">
      <c r="A14" s="48" t="s">
        <v>384</v>
      </c>
      <c r="B14" s="48"/>
      <c r="C14" s="48"/>
      <c r="D14" s="48"/>
      <c r="E14" s="48"/>
      <c r="F14" s="48"/>
      <c r="G14" s="48"/>
      <c r="H14" s="48"/>
      <c r="I14" s="48"/>
      <c r="J14" s="48"/>
      <c r="K14" s="49"/>
      <c r="L14" s="49"/>
      <c r="M14" s="49"/>
    </row>
    <row r="16" spans="1:6" ht="12.75">
      <c r="A16" s="15" t="s">
        <v>10</v>
      </c>
      <c r="B16" s="15"/>
      <c r="C16" s="16"/>
      <c r="F16" t="s">
        <v>56</v>
      </c>
    </row>
    <row r="17" spans="1:6" ht="12.75">
      <c r="A17" s="17" t="s">
        <v>12</v>
      </c>
      <c r="B17" s="17"/>
      <c r="D17" s="17" t="s">
        <v>57</v>
      </c>
      <c r="F17" t="s">
        <v>58</v>
      </c>
    </row>
  </sheetData>
  <sheetProtection selectLockedCells="1" selectUnlockedCells="1"/>
  <mergeCells count="3">
    <mergeCell ref="A4:I4"/>
    <mergeCell ref="A13:J13"/>
    <mergeCell ref="A14:J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U38"/>
  <sheetViews>
    <sheetView zoomScale="110" zoomScaleNormal="110" workbookViewId="0" topLeftCell="A22">
      <selection activeCell="J26" sqref="J26"/>
    </sheetView>
  </sheetViews>
  <sheetFormatPr defaultColWidth="9.00390625" defaultRowHeight="12.75"/>
  <cols>
    <col min="1" max="1" width="4.00390625" style="54" customWidth="1"/>
    <col min="2" max="2" width="22.125" style="54" customWidth="1"/>
    <col min="3" max="3" width="4.875" style="54" customWidth="1"/>
    <col min="4" max="4" width="5.25390625" style="54" customWidth="1"/>
    <col min="5" max="5" width="10.75390625" style="54" customWidth="1"/>
    <col min="6" max="6" width="9.00390625" style="54" customWidth="1"/>
    <col min="7" max="7" width="5.50390625" style="54" customWidth="1"/>
    <col min="8" max="8" width="14.00390625" style="54" customWidth="1"/>
    <col min="9" max="9" width="10.125" style="54" customWidth="1"/>
    <col min="10" max="10" width="18.125" style="54" customWidth="1"/>
    <col min="11" max="255" width="9.125" style="54" customWidth="1"/>
    <col min="256" max="16384" width="11.625" style="0" customWidth="1"/>
  </cols>
  <sheetData>
    <row r="1" spans="1:8" ht="37.5" customHeight="1">
      <c r="A1" s="128"/>
      <c r="B1" s="19" t="s">
        <v>385</v>
      </c>
      <c r="C1" s="19"/>
      <c r="D1" s="19"/>
      <c r="E1" s="19"/>
      <c r="F1" s="19"/>
      <c r="G1" s="19"/>
      <c r="H1" s="20"/>
    </row>
    <row r="2" spans="1:255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13.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10" s="144" customFormat="1" ht="65.25" customHeight="1">
      <c r="A5" s="28">
        <v>1</v>
      </c>
      <c r="B5" s="29" t="s">
        <v>386</v>
      </c>
      <c r="C5" s="28">
        <v>15</v>
      </c>
      <c r="D5" s="28" t="s">
        <v>29</v>
      </c>
      <c r="E5" s="34"/>
      <c r="F5" s="57">
        <f>C5*E5</f>
        <v>0</v>
      </c>
      <c r="G5" s="28">
        <v>8</v>
      </c>
      <c r="H5" s="57">
        <f>(E5*0.08)+E5</f>
        <v>0</v>
      </c>
      <c r="I5" s="142">
        <f>C5*H5</f>
        <v>0</v>
      </c>
      <c r="J5" s="143"/>
    </row>
    <row r="6" spans="1:10" s="144" customFormat="1" ht="30.75" customHeight="1">
      <c r="A6" s="28">
        <v>2</v>
      </c>
      <c r="B6" s="29" t="s">
        <v>387</v>
      </c>
      <c r="C6" s="28">
        <v>10</v>
      </c>
      <c r="D6" s="28" t="s">
        <v>29</v>
      </c>
      <c r="E6" s="34"/>
      <c r="F6" s="57">
        <f>C6*E6</f>
        <v>0</v>
      </c>
      <c r="G6" s="28">
        <v>8</v>
      </c>
      <c r="H6" s="57">
        <f>(E6*0.08)+E6</f>
        <v>0</v>
      </c>
      <c r="I6" s="142">
        <f>C6*H6</f>
        <v>0</v>
      </c>
      <c r="J6" s="143"/>
    </row>
    <row r="7" spans="1:10" s="144" customFormat="1" ht="30.75" customHeight="1">
      <c r="A7" s="28">
        <v>3</v>
      </c>
      <c r="B7" s="29" t="s">
        <v>388</v>
      </c>
      <c r="C7" s="28">
        <v>3</v>
      </c>
      <c r="D7" s="28" t="s">
        <v>29</v>
      </c>
      <c r="E7" s="34"/>
      <c r="F7" s="57">
        <f>C7*E7</f>
        <v>0</v>
      </c>
      <c r="G7" s="28">
        <v>8</v>
      </c>
      <c r="H7" s="57">
        <f>(E7*0.08)+E7</f>
        <v>0</v>
      </c>
      <c r="I7" s="142">
        <f>C7*H7</f>
        <v>0</v>
      </c>
      <c r="J7" s="145"/>
    </row>
    <row r="8" spans="1:14" s="144" customFormat="1" ht="12.75">
      <c r="A8" s="28">
        <v>4</v>
      </c>
      <c r="B8" s="29" t="s">
        <v>389</v>
      </c>
      <c r="C8" s="28">
        <v>2</v>
      </c>
      <c r="D8" s="28" t="s">
        <v>29</v>
      </c>
      <c r="E8" s="34"/>
      <c r="F8" s="57">
        <f>C8*E8</f>
        <v>0</v>
      </c>
      <c r="G8" s="28">
        <v>8</v>
      </c>
      <c r="H8" s="57">
        <f>(E8*0.08)+E8</f>
        <v>0</v>
      </c>
      <c r="I8" s="142">
        <f>C8*H8</f>
        <v>0</v>
      </c>
      <c r="J8" s="145"/>
      <c r="N8" s="144" t="s">
        <v>205</v>
      </c>
    </row>
    <row r="9" spans="1:10" s="144" customFormat="1" ht="30" customHeight="1">
      <c r="A9" s="28">
        <v>5</v>
      </c>
      <c r="B9" s="29" t="s">
        <v>390</v>
      </c>
      <c r="C9" s="28">
        <v>10</v>
      </c>
      <c r="D9" s="28" t="s">
        <v>29</v>
      </c>
      <c r="E9" s="34"/>
      <c r="F9" s="57">
        <f>C9*E9</f>
        <v>0</v>
      </c>
      <c r="G9" s="28">
        <v>8</v>
      </c>
      <c r="H9" s="57">
        <f>(E9*0.08)+E9</f>
        <v>0</v>
      </c>
      <c r="I9" s="142">
        <f>C9*H9</f>
        <v>0</v>
      </c>
      <c r="J9" s="145"/>
    </row>
    <row r="10" spans="1:10" s="144" customFormat="1" ht="12.75">
      <c r="A10" s="28">
        <v>6</v>
      </c>
      <c r="B10" s="29" t="s">
        <v>391</v>
      </c>
      <c r="C10" s="28">
        <v>20</v>
      </c>
      <c r="D10" s="28" t="s">
        <v>29</v>
      </c>
      <c r="E10" s="34"/>
      <c r="F10" s="57">
        <f>C10*E10</f>
        <v>0</v>
      </c>
      <c r="G10" s="28">
        <v>8</v>
      </c>
      <c r="H10" s="57">
        <f>(E10*0.08)+E10</f>
        <v>0</v>
      </c>
      <c r="I10" s="142">
        <f>C10*H10</f>
        <v>0</v>
      </c>
      <c r="J10" s="145"/>
    </row>
    <row r="11" spans="1:10" s="144" customFormat="1" ht="12.75">
      <c r="A11" s="28">
        <v>7</v>
      </c>
      <c r="B11" s="29" t="s">
        <v>392</v>
      </c>
      <c r="C11" s="28">
        <v>25</v>
      </c>
      <c r="D11" s="28" t="s">
        <v>29</v>
      </c>
      <c r="E11" s="34"/>
      <c r="F11" s="57">
        <f>C11*E11</f>
        <v>0</v>
      </c>
      <c r="G11" s="28">
        <v>8</v>
      </c>
      <c r="H11" s="57">
        <f>(E11*0.08)+E11</f>
        <v>0</v>
      </c>
      <c r="I11" s="142">
        <f>C11*H11</f>
        <v>0</v>
      </c>
      <c r="J11" s="145"/>
    </row>
    <row r="12" spans="1:10" s="144" customFormat="1" ht="12.75">
      <c r="A12" s="28">
        <v>8</v>
      </c>
      <c r="B12" s="29" t="s">
        <v>393</v>
      </c>
      <c r="C12" s="28">
        <v>40</v>
      </c>
      <c r="D12" s="28" t="s">
        <v>29</v>
      </c>
      <c r="E12" s="34"/>
      <c r="F12" s="57">
        <f>C12*E12</f>
        <v>0</v>
      </c>
      <c r="G12" s="28">
        <v>8</v>
      </c>
      <c r="H12" s="57">
        <f>(E12*0.08)+E12</f>
        <v>0</v>
      </c>
      <c r="I12" s="142">
        <f>C12*H12</f>
        <v>0</v>
      </c>
      <c r="J12" s="145"/>
    </row>
    <row r="13" spans="1:10" s="144" customFormat="1" ht="12.75">
      <c r="A13" s="28">
        <v>9</v>
      </c>
      <c r="B13" s="29" t="s">
        <v>394</v>
      </c>
      <c r="C13" s="28">
        <v>20</v>
      </c>
      <c r="D13" s="28" t="s">
        <v>29</v>
      </c>
      <c r="E13" s="34"/>
      <c r="F13" s="57">
        <f>C13*E13</f>
        <v>0</v>
      </c>
      <c r="G13" s="28">
        <v>8</v>
      </c>
      <c r="H13" s="57">
        <f>(E13*0.08)+E13</f>
        <v>0</v>
      </c>
      <c r="I13" s="142">
        <f>C13*H13</f>
        <v>0</v>
      </c>
      <c r="J13" s="145"/>
    </row>
    <row r="14" spans="1:10" s="144" customFormat="1" ht="12.75">
      <c r="A14" s="28">
        <v>10</v>
      </c>
      <c r="B14" s="29" t="s">
        <v>395</v>
      </c>
      <c r="C14" s="28">
        <v>6</v>
      </c>
      <c r="D14" s="28" t="s">
        <v>29</v>
      </c>
      <c r="E14" s="34"/>
      <c r="F14" s="57">
        <f>C14*E14</f>
        <v>0</v>
      </c>
      <c r="G14" s="28">
        <v>8</v>
      </c>
      <c r="H14" s="57">
        <f>(E14*0.08)+E14</f>
        <v>0</v>
      </c>
      <c r="I14" s="142">
        <f>C14*H14</f>
        <v>0</v>
      </c>
      <c r="J14" s="145"/>
    </row>
    <row r="15" spans="1:10" s="144" customFormat="1" ht="63" customHeight="1">
      <c r="A15" s="28">
        <v>11</v>
      </c>
      <c r="B15" s="29" t="s">
        <v>396</v>
      </c>
      <c r="C15" s="28">
        <v>10</v>
      </c>
      <c r="D15" s="28" t="s">
        <v>29</v>
      </c>
      <c r="E15" s="34"/>
      <c r="F15" s="57">
        <f>C15*E15</f>
        <v>0</v>
      </c>
      <c r="G15" s="28">
        <v>8</v>
      </c>
      <c r="H15" s="57">
        <f>(E15*0.08)+E15</f>
        <v>0</v>
      </c>
      <c r="I15" s="142">
        <f>C15*H15</f>
        <v>0</v>
      </c>
      <c r="J15" s="145"/>
    </row>
    <row r="16" spans="1:10" s="144" customFormat="1" ht="12.75">
      <c r="A16" s="28">
        <v>12</v>
      </c>
      <c r="B16" s="29" t="s">
        <v>397</v>
      </c>
      <c r="C16" s="28">
        <v>45</v>
      </c>
      <c r="D16" s="28" t="s">
        <v>29</v>
      </c>
      <c r="E16" s="34"/>
      <c r="F16" s="57">
        <f>C16*E16</f>
        <v>0</v>
      </c>
      <c r="G16" s="28">
        <v>8</v>
      </c>
      <c r="H16" s="57">
        <f>(E16*0.08)+E16</f>
        <v>0</v>
      </c>
      <c r="I16" s="142">
        <f>C16*H16</f>
        <v>0</v>
      </c>
      <c r="J16" s="145"/>
    </row>
    <row r="17" spans="1:255" ht="29.25" customHeight="1">
      <c r="A17" s="28">
        <v>13</v>
      </c>
      <c r="B17" s="29" t="s">
        <v>398</v>
      </c>
      <c r="C17" s="28">
        <v>7</v>
      </c>
      <c r="D17" s="28" t="s">
        <v>29</v>
      </c>
      <c r="E17" s="34"/>
      <c r="F17" s="57">
        <f>C17*E17</f>
        <v>0</v>
      </c>
      <c r="G17" s="28">
        <v>8</v>
      </c>
      <c r="H17" s="57">
        <f>(E17*0.08)+E17</f>
        <v>0</v>
      </c>
      <c r="I17" s="142">
        <f>C17*H17</f>
        <v>0</v>
      </c>
      <c r="J17" s="36"/>
      <c r="K17" s="37"/>
      <c r="L17" s="37"/>
      <c r="M17" s="3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10" s="37" customFormat="1" ht="44.25" customHeight="1">
      <c r="A18" s="38">
        <v>14</v>
      </c>
      <c r="B18" s="29" t="s">
        <v>399</v>
      </c>
      <c r="C18" s="28">
        <v>3</v>
      </c>
      <c r="D18" s="28" t="s">
        <v>29</v>
      </c>
      <c r="E18" s="34"/>
      <c r="F18" s="57">
        <f>C18*E18</f>
        <v>0</v>
      </c>
      <c r="G18" s="28">
        <v>8</v>
      </c>
      <c r="H18" s="57">
        <f>(E18*0.08)+E18</f>
        <v>0</v>
      </c>
      <c r="I18" s="142">
        <f>C18*H18</f>
        <v>0</v>
      </c>
      <c r="J18" s="36"/>
    </row>
    <row r="19" spans="1:10" s="144" customFormat="1" ht="30" customHeight="1">
      <c r="A19" s="28">
        <v>15</v>
      </c>
      <c r="B19" s="29" t="s">
        <v>400</v>
      </c>
      <c r="C19" s="28">
        <v>8</v>
      </c>
      <c r="D19" s="28" t="s">
        <v>29</v>
      </c>
      <c r="E19" s="34"/>
      <c r="F19" s="57">
        <f>C19*E19</f>
        <v>0</v>
      </c>
      <c r="G19" s="28">
        <v>8</v>
      </c>
      <c r="H19" s="57">
        <f>(E19*0.08)+E19</f>
        <v>0</v>
      </c>
      <c r="I19" s="142">
        <f>C19*H19</f>
        <v>0</v>
      </c>
      <c r="J19" s="145"/>
    </row>
    <row r="20" spans="1:10" s="144" customFormat="1" ht="120.75" customHeight="1">
      <c r="A20" s="28">
        <v>16</v>
      </c>
      <c r="B20" s="29" t="s">
        <v>401</v>
      </c>
      <c r="C20" s="28">
        <v>20</v>
      </c>
      <c r="D20" s="28" t="s">
        <v>29</v>
      </c>
      <c r="E20" s="34"/>
      <c r="F20" s="57">
        <f>C20*E20</f>
        <v>0</v>
      </c>
      <c r="G20" s="28">
        <v>8</v>
      </c>
      <c r="H20" s="57">
        <f>(E20*0.08)+E20</f>
        <v>0</v>
      </c>
      <c r="I20" s="142">
        <f>C20*H20</f>
        <v>0</v>
      </c>
      <c r="J20" s="145"/>
    </row>
    <row r="21" spans="1:10" s="144" customFormat="1" ht="30.75" customHeight="1">
      <c r="A21" s="28">
        <v>17</v>
      </c>
      <c r="B21" s="29" t="s">
        <v>402</v>
      </c>
      <c r="C21" s="28">
        <v>85</v>
      </c>
      <c r="D21" s="28" t="s">
        <v>29</v>
      </c>
      <c r="E21" s="34"/>
      <c r="F21" s="57">
        <f>C21*E21</f>
        <v>0</v>
      </c>
      <c r="G21" s="28">
        <v>8</v>
      </c>
      <c r="H21" s="57">
        <f>(E21*0.08)+E21</f>
        <v>0</v>
      </c>
      <c r="I21" s="142">
        <f>C21*H21</f>
        <v>0</v>
      </c>
      <c r="J21" s="145"/>
    </row>
    <row r="22" spans="1:255" ht="30.75" customHeight="1">
      <c r="A22" s="28">
        <v>18</v>
      </c>
      <c r="B22" s="29" t="s">
        <v>403</v>
      </c>
      <c r="C22" s="28">
        <v>13</v>
      </c>
      <c r="D22" s="28" t="s">
        <v>29</v>
      </c>
      <c r="E22" s="34"/>
      <c r="F22" s="57">
        <f>C22*E22</f>
        <v>0</v>
      </c>
      <c r="G22" s="28">
        <v>8</v>
      </c>
      <c r="H22" s="57">
        <f>(E22*0.08)+E22</f>
        <v>0</v>
      </c>
      <c r="I22" s="142">
        <f>C22*H22</f>
        <v>0</v>
      </c>
      <c r="J22" s="36"/>
      <c r="K22" s="37"/>
      <c r="L22" s="37"/>
      <c r="M22" s="37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</row>
    <row r="23" spans="1:10" s="144" customFormat="1" ht="42.75" customHeight="1">
      <c r="A23" s="28">
        <v>19</v>
      </c>
      <c r="B23" s="29" t="s">
        <v>404</v>
      </c>
      <c r="C23" s="28">
        <v>6</v>
      </c>
      <c r="D23" s="28" t="s">
        <v>29</v>
      </c>
      <c r="E23" s="34"/>
      <c r="F23" s="57">
        <f>C23*E23</f>
        <v>0</v>
      </c>
      <c r="G23" s="28">
        <v>8</v>
      </c>
      <c r="H23" s="57">
        <f>(E23*0.08)+E23</f>
        <v>0</v>
      </c>
      <c r="I23" s="142">
        <f>C23*H23</f>
        <v>0</v>
      </c>
      <c r="J23" s="145"/>
    </row>
    <row r="24" spans="1:10" s="144" customFormat="1" ht="29.25" customHeight="1">
      <c r="A24" s="28">
        <v>20</v>
      </c>
      <c r="B24" s="29" t="s">
        <v>405</v>
      </c>
      <c r="C24" s="28">
        <v>5</v>
      </c>
      <c r="D24" s="28" t="s">
        <v>29</v>
      </c>
      <c r="E24" s="34"/>
      <c r="F24" s="57">
        <f>C24*E24</f>
        <v>0</v>
      </c>
      <c r="G24" s="28">
        <v>8</v>
      </c>
      <c r="H24" s="57">
        <f>(E24*0.08)+E24</f>
        <v>0</v>
      </c>
      <c r="I24" s="142">
        <f>C24*H24</f>
        <v>0</v>
      </c>
      <c r="J24" s="145"/>
    </row>
    <row r="25" spans="1:10" s="144" customFormat="1" ht="29.25" customHeight="1">
      <c r="A25" s="28">
        <v>21</v>
      </c>
      <c r="B25" s="29" t="s">
        <v>406</v>
      </c>
      <c r="C25" s="39">
        <v>20</v>
      </c>
      <c r="D25" s="39" t="s">
        <v>29</v>
      </c>
      <c r="E25" s="40"/>
      <c r="F25" s="57">
        <f>C25*E25</f>
        <v>0</v>
      </c>
      <c r="G25" s="28">
        <v>8</v>
      </c>
      <c r="H25" s="57">
        <f>(E25*0.08)+E25</f>
        <v>0</v>
      </c>
      <c r="I25" s="142">
        <f>C25*H25</f>
        <v>0</v>
      </c>
      <c r="J25" s="145"/>
    </row>
    <row r="26" spans="1:10" s="144" customFormat="1" ht="42" customHeight="1">
      <c r="A26" s="28">
        <v>22</v>
      </c>
      <c r="B26" s="29" t="s">
        <v>407</v>
      </c>
      <c r="C26" s="39">
        <v>10</v>
      </c>
      <c r="D26" s="39" t="s">
        <v>29</v>
      </c>
      <c r="E26" s="40"/>
      <c r="F26" s="57">
        <f>C26*E26</f>
        <v>0</v>
      </c>
      <c r="G26" s="28">
        <v>8</v>
      </c>
      <c r="H26" s="57">
        <f>(E26*0.08)+E26</f>
        <v>0</v>
      </c>
      <c r="I26" s="142">
        <f>C26*H26</f>
        <v>0</v>
      </c>
      <c r="J26" s="145"/>
    </row>
    <row r="27" spans="1:10" s="144" customFormat="1" ht="42.75" customHeight="1">
      <c r="A27" s="28">
        <v>23</v>
      </c>
      <c r="B27" s="29" t="s">
        <v>408</v>
      </c>
      <c r="C27" s="39">
        <v>8</v>
      </c>
      <c r="D27" s="39" t="s">
        <v>29</v>
      </c>
      <c r="E27" s="40"/>
      <c r="F27" s="57">
        <f>C27*E27</f>
        <v>0</v>
      </c>
      <c r="G27" s="28">
        <v>8</v>
      </c>
      <c r="H27" s="57">
        <f>(E27*0.08)+E27</f>
        <v>0</v>
      </c>
      <c r="I27" s="142">
        <f>C27*H27</f>
        <v>0</v>
      </c>
      <c r="J27" s="145"/>
    </row>
    <row r="28" spans="1:10" s="144" customFormat="1" ht="42.75" customHeight="1">
      <c r="A28" s="28">
        <v>24</v>
      </c>
      <c r="B28" s="29" t="s">
        <v>409</v>
      </c>
      <c r="C28" s="39">
        <v>1</v>
      </c>
      <c r="D28" s="39" t="s">
        <v>29</v>
      </c>
      <c r="E28" s="40"/>
      <c r="F28" s="57">
        <f>C28*E28</f>
        <v>0</v>
      </c>
      <c r="G28" s="28">
        <v>8</v>
      </c>
      <c r="H28" s="57">
        <f>(E28*0.08)+E28</f>
        <v>0</v>
      </c>
      <c r="I28" s="142">
        <f>C28*H28</f>
        <v>0</v>
      </c>
      <c r="J28" s="145"/>
    </row>
    <row r="29" spans="2:9" ht="12.75">
      <c r="B29" s="54" t="s">
        <v>7</v>
      </c>
      <c r="F29" s="146">
        <f>SUM(F5:F28)</f>
        <v>0</v>
      </c>
      <c r="I29" s="146">
        <f>SUM(I5:I28)</f>
        <v>0</v>
      </c>
    </row>
    <row r="33" spans="1:10" ht="12.75" customHeight="1">
      <c r="A33" s="48" t="s">
        <v>410</v>
      </c>
      <c r="B33" s="48"/>
      <c r="C33" s="48"/>
      <c r="D33" s="48"/>
      <c r="E33" s="48"/>
      <c r="F33" s="48"/>
      <c r="G33" s="48"/>
      <c r="H33" s="48"/>
      <c r="I33" s="48"/>
      <c r="J33" s="48"/>
    </row>
    <row r="34" spans="1:255" ht="12.75" customHeight="1">
      <c r="A34" s="48" t="s">
        <v>411</v>
      </c>
      <c r="B34" s="48"/>
      <c r="C34" s="48"/>
      <c r="D34" s="48"/>
      <c r="E34" s="48"/>
      <c r="F34" s="48"/>
      <c r="G34" s="48"/>
      <c r="H34" s="48"/>
      <c r="I34" s="48"/>
      <c r="J34" s="48"/>
      <c r="K34" s="37"/>
      <c r="L34" s="37"/>
      <c r="M34" s="37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</row>
    <row r="35" spans="1:13" s="50" customFormat="1" ht="12.75">
      <c r="A35" s="54"/>
      <c r="B35" s="54"/>
      <c r="C35" s="54"/>
      <c r="D35" s="54"/>
      <c r="E35" s="54"/>
      <c r="F35" s="54"/>
      <c r="G35" s="54"/>
      <c r="H35" s="54"/>
      <c r="I35" s="54"/>
      <c r="J35" s="54"/>
      <c r="K35" s="49"/>
      <c r="L35" s="49"/>
      <c r="M35" s="49"/>
    </row>
    <row r="37" spans="1:9" ht="12.75">
      <c r="A37" s="15" t="s">
        <v>10</v>
      </c>
      <c r="B37" s="15"/>
      <c r="C37" s="16"/>
      <c r="D37"/>
      <c r="E37"/>
      <c r="F37" t="s">
        <v>56</v>
      </c>
      <c r="G37"/>
      <c r="H37"/>
      <c r="I37"/>
    </row>
    <row r="38" spans="1:9" ht="12.75">
      <c r="A38" s="17" t="s">
        <v>12</v>
      </c>
      <c r="B38" s="17"/>
      <c r="C38"/>
      <c r="D38" s="17" t="s">
        <v>57</v>
      </c>
      <c r="E38"/>
      <c r="F38" t="s">
        <v>58</v>
      </c>
      <c r="G38"/>
      <c r="H38"/>
      <c r="I38"/>
    </row>
  </sheetData>
  <sheetProtection selectLockedCells="1" selectUnlockedCells="1"/>
  <mergeCells count="3">
    <mergeCell ref="B1:G1"/>
    <mergeCell ref="A33:J33"/>
    <mergeCell ref="A34:J3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5"/>
  <sheetViews>
    <sheetView zoomScale="110" zoomScaleNormal="110" workbookViewId="0" topLeftCell="A1">
      <selection activeCell="F6" sqref="F6"/>
    </sheetView>
  </sheetViews>
  <sheetFormatPr defaultColWidth="9.00390625" defaultRowHeight="12.75"/>
  <cols>
    <col min="1" max="1" width="4.875" style="0" customWidth="1"/>
    <col min="2" max="2" width="19.25390625" style="0" customWidth="1"/>
    <col min="3" max="4" width="5.00390625" style="0" customWidth="1"/>
    <col min="6" max="6" width="10.00390625" style="0" customWidth="1"/>
    <col min="7" max="7" width="4.625" style="0" customWidth="1"/>
    <col min="8" max="9" width="11.375" style="0" customWidth="1"/>
    <col min="10" max="10" width="18.125" style="0" customWidth="1"/>
    <col min="256" max="16384" width="11.625" style="0" customWidth="1"/>
  </cols>
  <sheetData>
    <row r="1" s="1" customFormat="1" ht="32.25" customHeight="1">
      <c r="B1" s="1" t="s">
        <v>412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s="144" customFormat="1" ht="37.5" customHeight="1">
      <c r="A5" s="39">
        <v>1</v>
      </c>
      <c r="B5" s="29" t="s">
        <v>413</v>
      </c>
      <c r="C5" s="28">
        <v>200</v>
      </c>
      <c r="D5" s="28" t="s">
        <v>29</v>
      </c>
      <c r="E5" s="30"/>
      <c r="F5" s="30">
        <f>C5*E5</f>
        <v>0</v>
      </c>
      <c r="G5" s="29">
        <v>8</v>
      </c>
      <c r="H5" s="30">
        <f>(E5*0.08)+E5</f>
        <v>0</v>
      </c>
      <c r="I5" s="147">
        <f>C5*H5</f>
        <v>0</v>
      </c>
      <c r="J5" s="145"/>
    </row>
    <row r="6" spans="1:10" s="69" customFormat="1" ht="54.75" customHeight="1">
      <c r="A6" s="28">
        <v>2</v>
      </c>
      <c r="B6" s="29" t="s">
        <v>414</v>
      </c>
      <c r="C6" s="28">
        <v>250</v>
      </c>
      <c r="D6" s="28" t="s">
        <v>29</v>
      </c>
      <c r="E6" s="30"/>
      <c r="F6" s="30">
        <f>C6*E6</f>
        <v>0</v>
      </c>
      <c r="G6" s="29">
        <v>8</v>
      </c>
      <c r="H6" s="30">
        <f>(E6*0.08)+E6</f>
        <v>0</v>
      </c>
      <c r="I6" s="147">
        <f>C6*H6</f>
        <v>0</v>
      </c>
      <c r="J6" s="145"/>
    </row>
    <row r="7" spans="2:9" ht="12.75">
      <c r="B7" t="s">
        <v>7</v>
      </c>
      <c r="F7" s="46">
        <f>SUM(F5:F6)</f>
        <v>0</v>
      </c>
      <c r="I7" s="46">
        <f>SUM(I5:I6)</f>
        <v>0</v>
      </c>
    </row>
    <row r="8" spans="1:10" s="68" customFormat="1" ht="12.75">
      <c r="A8"/>
      <c r="B8"/>
      <c r="C8"/>
      <c r="D8"/>
      <c r="E8"/>
      <c r="F8"/>
      <c r="G8"/>
      <c r="H8"/>
      <c r="I8"/>
      <c r="J8"/>
    </row>
    <row r="9" spans="1:13" ht="12.75">
      <c r="A9" s="68"/>
      <c r="B9" s="68"/>
      <c r="C9" s="68"/>
      <c r="D9" s="68"/>
      <c r="E9" s="68"/>
      <c r="F9" s="68"/>
      <c r="G9" s="68"/>
      <c r="H9" s="68"/>
      <c r="I9" s="68"/>
      <c r="J9" s="68"/>
      <c r="K9" s="37"/>
      <c r="L9" s="37"/>
      <c r="M9" s="37"/>
    </row>
    <row r="10" spans="1:13" s="50" customFormat="1" ht="12.75" customHeight="1">
      <c r="A10" s="48" t="s">
        <v>415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</row>
    <row r="11" spans="1:10" ht="12.75" customHeight="1">
      <c r="A11" s="48" t="s">
        <v>416</v>
      </c>
      <c r="B11" s="48"/>
      <c r="C11" s="48"/>
      <c r="D11" s="48"/>
      <c r="E11" s="48"/>
      <c r="F11" s="48"/>
      <c r="G11" s="48"/>
      <c r="H11" s="48"/>
      <c r="I11" s="48"/>
      <c r="J11" s="48"/>
    </row>
    <row r="14" spans="1:6" ht="12.75">
      <c r="A14" s="15" t="s">
        <v>10</v>
      </c>
      <c r="B14" s="15"/>
      <c r="C14" s="16"/>
      <c r="F14" t="s">
        <v>56</v>
      </c>
    </row>
    <row r="15" spans="1:6" ht="12.75">
      <c r="A15" s="17" t="s">
        <v>12</v>
      </c>
      <c r="B15" s="17"/>
      <c r="D15" s="17" t="s">
        <v>57</v>
      </c>
      <c r="F15" t="s">
        <v>58</v>
      </c>
    </row>
  </sheetData>
  <sheetProtection selectLockedCells="1" selectUnlockedCells="1"/>
  <mergeCells count="2"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="110" zoomScaleNormal="110" workbookViewId="0" topLeftCell="A16">
      <selection activeCell="B24" sqref="B24"/>
    </sheetView>
  </sheetViews>
  <sheetFormatPr defaultColWidth="9.00390625" defaultRowHeight="12.75"/>
  <cols>
    <col min="1" max="1" width="3.00390625" style="0" customWidth="1"/>
    <col min="2" max="2" width="31.375" style="0" customWidth="1"/>
    <col min="3" max="3" width="4.25390625" style="0" customWidth="1"/>
    <col min="4" max="4" width="6.375" style="0" customWidth="1"/>
    <col min="7" max="7" width="5.125" style="0" customWidth="1"/>
    <col min="8" max="8" width="12.00390625" style="0" customWidth="1"/>
    <col min="9" max="9" width="11.75390625" style="0" customWidth="1"/>
    <col min="10" max="10" width="16.50390625" style="0" customWidth="1"/>
    <col min="256" max="16384" width="11.625" style="0" customWidth="1"/>
  </cols>
  <sheetData>
    <row r="1" spans="2:15" s="18" customFormat="1" ht="41.25" customHeight="1">
      <c r="B1" s="19" t="s">
        <v>14</v>
      </c>
      <c r="C1" s="19"/>
      <c r="D1" s="19"/>
      <c r="E1" s="19"/>
      <c r="F1" s="19"/>
      <c r="G1" s="19"/>
      <c r="H1" s="20"/>
      <c r="M1" s="21"/>
      <c r="O1" s="21"/>
    </row>
    <row r="2" spans="1:10" ht="37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25</v>
      </c>
      <c r="G4" s="23"/>
      <c r="H4" s="26" t="s">
        <v>26</v>
      </c>
      <c r="I4" s="27" t="s">
        <v>27</v>
      </c>
      <c r="J4" s="25"/>
    </row>
    <row r="5" spans="1:10" ht="17.25" customHeight="1">
      <c r="A5" s="28">
        <v>1</v>
      </c>
      <c r="B5" s="29" t="s">
        <v>28</v>
      </c>
      <c r="C5" s="28">
        <v>90</v>
      </c>
      <c r="D5" s="28" t="s">
        <v>29</v>
      </c>
      <c r="E5" s="30"/>
      <c r="F5" s="31">
        <f>C5*E5</f>
        <v>0</v>
      </c>
      <c r="G5" s="32">
        <v>8</v>
      </c>
      <c r="H5" s="31">
        <f>(E5*0.08)+E5</f>
        <v>0</v>
      </c>
      <c r="I5" s="33">
        <f>C5*H5</f>
        <v>0</v>
      </c>
      <c r="J5" s="29"/>
    </row>
    <row r="6" spans="1:10" s="37" customFormat="1" ht="18" customHeight="1">
      <c r="A6" s="28">
        <v>2</v>
      </c>
      <c r="B6" s="29" t="s">
        <v>30</v>
      </c>
      <c r="C6" s="28">
        <v>50</v>
      </c>
      <c r="D6" s="28" t="s">
        <v>29</v>
      </c>
      <c r="E6" s="34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ht="17.25" customHeight="1">
      <c r="A7" s="28">
        <v>3</v>
      </c>
      <c r="B7" s="29" t="s">
        <v>31</v>
      </c>
      <c r="C7" s="28">
        <v>10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29"/>
    </row>
    <row r="8" spans="1:10" ht="18" customHeight="1">
      <c r="A8" s="28">
        <v>4</v>
      </c>
      <c r="B8" s="29" t="s">
        <v>32</v>
      </c>
      <c r="C8" s="28">
        <v>5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29"/>
    </row>
    <row r="9" spans="1:10" s="37" customFormat="1" ht="18" customHeight="1">
      <c r="A9" s="28">
        <v>5</v>
      </c>
      <c r="B9" s="29" t="s">
        <v>33</v>
      </c>
      <c r="C9" s="28">
        <v>200</v>
      </c>
      <c r="D9" s="28" t="s">
        <v>29</v>
      </c>
      <c r="E9" s="34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s="37" customFormat="1" ht="28.5" customHeight="1">
      <c r="A10" s="28">
        <v>6</v>
      </c>
      <c r="B10" s="29" t="s">
        <v>34</v>
      </c>
      <c r="C10" s="28">
        <v>20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s="37" customFormat="1" ht="18.75" customHeight="1">
      <c r="A11" s="28">
        <v>7</v>
      </c>
      <c r="B11" s="29" t="s">
        <v>35</v>
      </c>
      <c r="C11" s="28">
        <v>20</v>
      </c>
      <c r="D11" s="28" t="s">
        <v>29</v>
      </c>
      <c r="E11" s="34"/>
      <c r="F11" s="31">
        <f>C11*E11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s="37" customFormat="1" ht="29.25" customHeight="1">
      <c r="A12" s="38">
        <v>8</v>
      </c>
      <c r="B12" s="29" t="s">
        <v>36</v>
      </c>
      <c r="C12" s="39">
        <v>5</v>
      </c>
      <c r="D12" s="39" t="s">
        <v>29</v>
      </c>
      <c r="E12" s="40"/>
      <c r="F12" s="31">
        <f>C12*E12</f>
        <v>0</v>
      </c>
      <c r="G12" s="35">
        <v>8</v>
      </c>
      <c r="H12" s="31">
        <f>(E12*0.08)+E12</f>
        <v>0</v>
      </c>
      <c r="I12" s="33">
        <f>C12*H12</f>
        <v>0</v>
      </c>
      <c r="J12" s="39"/>
    </row>
    <row r="13" spans="1:10" s="37" customFormat="1" ht="28.5" customHeight="1">
      <c r="A13" s="28">
        <v>9</v>
      </c>
      <c r="B13" s="29" t="s">
        <v>37</v>
      </c>
      <c r="C13" s="39">
        <v>5</v>
      </c>
      <c r="D13" s="39" t="s">
        <v>29</v>
      </c>
      <c r="E13" s="36"/>
      <c r="F13" s="31">
        <f>C13*E13</f>
        <v>0</v>
      </c>
      <c r="G13" s="35">
        <v>8</v>
      </c>
      <c r="H13" s="31">
        <f>(E13*0.08)+E13</f>
        <v>0</v>
      </c>
      <c r="I13" s="33">
        <f>C13*H13</f>
        <v>0</v>
      </c>
      <c r="J13" s="36"/>
    </row>
    <row r="14" spans="1:10" s="37" customFormat="1" ht="18" customHeight="1">
      <c r="A14" s="28">
        <v>10</v>
      </c>
      <c r="B14" s="41" t="s">
        <v>38</v>
      </c>
      <c r="C14" s="39">
        <v>3</v>
      </c>
      <c r="D14" s="39" t="s">
        <v>29</v>
      </c>
      <c r="E14" s="36"/>
      <c r="F14" s="31">
        <f>C14*E14</f>
        <v>0</v>
      </c>
      <c r="G14" s="35">
        <v>8</v>
      </c>
      <c r="H14" s="31">
        <f>(E14*0.08)+E14</f>
        <v>0</v>
      </c>
      <c r="I14" s="33">
        <f>C14*H14</f>
        <v>0</v>
      </c>
      <c r="J14" s="36"/>
    </row>
    <row r="15" spans="1:10" s="37" customFormat="1" ht="30" customHeight="1">
      <c r="A15" s="28">
        <v>11</v>
      </c>
      <c r="B15" s="42" t="s">
        <v>39</v>
      </c>
      <c r="C15" s="39">
        <v>10</v>
      </c>
      <c r="D15" s="39" t="s">
        <v>29</v>
      </c>
      <c r="E15" s="36"/>
      <c r="F15" s="31">
        <f>C15*E15</f>
        <v>0</v>
      </c>
      <c r="G15" s="35">
        <v>8</v>
      </c>
      <c r="H15" s="31">
        <f>(E15*0.08)+E15</f>
        <v>0</v>
      </c>
      <c r="I15" s="33">
        <f>C15*H15</f>
        <v>0</v>
      </c>
      <c r="J15" s="36"/>
    </row>
    <row r="16" spans="1:13" ht="30" customHeight="1">
      <c r="A16" s="38">
        <v>12</v>
      </c>
      <c r="B16" s="42" t="s">
        <v>40</v>
      </c>
      <c r="C16" s="28">
        <v>5</v>
      </c>
      <c r="D16" s="28" t="s">
        <v>29</v>
      </c>
      <c r="E16" s="29"/>
      <c r="F16" s="31">
        <f>C16*E16</f>
        <v>0</v>
      </c>
      <c r="G16" s="35">
        <v>8</v>
      </c>
      <c r="H16" s="31">
        <f>(E16*0.08)+E16</f>
        <v>0</v>
      </c>
      <c r="I16" s="33">
        <f>C16*H16</f>
        <v>0</v>
      </c>
      <c r="J16" s="36"/>
      <c r="K16" s="37"/>
      <c r="L16" s="37"/>
      <c r="M16" s="37"/>
    </row>
    <row r="17" spans="1:10" s="37" customFormat="1" ht="17.25" customHeight="1">
      <c r="A17" s="28">
        <v>13</v>
      </c>
      <c r="B17" s="29" t="s">
        <v>41</v>
      </c>
      <c r="C17" s="39">
        <v>2</v>
      </c>
      <c r="D17" s="39" t="s">
        <v>29</v>
      </c>
      <c r="E17" s="36"/>
      <c r="F17" s="31">
        <f>C17*E17</f>
        <v>0</v>
      </c>
      <c r="G17" s="35">
        <v>8</v>
      </c>
      <c r="H17" s="31">
        <f>(E17*0.08)+E17</f>
        <v>0</v>
      </c>
      <c r="I17" s="33">
        <f>C17*H17</f>
        <v>0</v>
      </c>
      <c r="J17" s="36"/>
    </row>
    <row r="18" spans="1:10" s="37" customFormat="1" ht="26.25" customHeight="1">
      <c r="A18" s="38">
        <v>14</v>
      </c>
      <c r="B18" s="29" t="s">
        <v>42</v>
      </c>
      <c r="C18" s="28">
        <v>10</v>
      </c>
      <c r="D18" s="28" t="s">
        <v>29</v>
      </c>
      <c r="E18" s="29"/>
      <c r="F18" s="31">
        <f>C18*E18</f>
        <v>0</v>
      </c>
      <c r="G18" s="35">
        <v>8</v>
      </c>
      <c r="H18" s="31">
        <f>(E18*0.08)+E18</f>
        <v>0</v>
      </c>
      <c r="I18" s="33">
        <f>C18*H18</f>
        <v>0</v>
      </c>
      <c r="J18" s="29"/>
    </row>
    <row r="19" spans="1:10" s="37" customFormat="1" ht="18.75" customHeight="1">
      <c r="A19" s="38">
        <v>15</v>
      </c>
      <c r="B19" s="29" t="s">
        <v>43</v>
      </c>
      <c r="C19" s="28">
        <v>5</v>
      </c>
      <c r="D19" s="28" t="s">
        <v>29</v>
      </c>
      <c r="E19" s="29"/>
      <c r="F19" s="31">
        <f>C19*E19</f>
        <v>0</v>
      </c>
      <c r="G19" s="35">
        <v>8</v>
      </c>
      <c r="H19" s="31">
        <f>(E19*0.08)+E19</f>
        <v>0</v>
      </c>
      <c r="I19" s="33">
        <f>C19*H19</f>
        <v>0</v>
      </c>
      <c r="J19" s="29"/>
    </row>
    <row r="20" spans="1:10" s="37" customFormat="1" ht="17.25" customHeight="1">
      <c r="A20" s="38">
        <v>16</v>
      </c>
      <c r="B20" s="29" t="s">
        <v>44</v>
      </c>
      <c r="C20" s="28">
        <v>30</v>
      </c>
      <c r="D20" s="28" t="s">
        <v>29</v>
      </c>
      <c r="E20" s="29"/>
      <c r="F20" s="31">
        <f>C20*E20</f>
        <v>0</v>
      </c>
      <c r="G20" s="35">
        <v>8</v>
      </c>
      <c r="H20" s="31">
        <f>(E20*0.08)+E20</f>
        <v>0</v>
      </c>
      <c r="I20" s="33">
        <f>C20*H20</f>
        <v>0</v>
      </c>
      <c r="J20" s="29"/>
    </row>
    <row r="21" spans="1:13" ht="18" customHeight="1">
      <c r="A21" s="28">
        <v>17</v>
      </c>
      <c r="B21" s="29" t="s">
        <v>45</v>
      </c>
      <c r="C21" s="28">
        <v>10</v>
      </c>
      <c r="D21" s="28" t="s">
        <v>29</v>
      </c>
      <c r="E21" s="29"/>
      <c r="F21" s="31">
        <f>C21*E21</f>
        <v>0</v>
      </c>
      <c r="G21" s="35">
        <v>8</v>
      </c>
      <c r="H21" s="31">
        <f>(E21*0.08)+E21</f>
        <v>0</v>
      </c>
      <c r="I21" s="33">
        <f>C21*H21</f>
        <v>0</v>
      </c>
      <c r="J21" s="36"/>
      <c r="K21" s="37"/>
      <c r="L21" s="37"/>
      <c r="M21" s="37"/>
    </row>
    <row r="22" spans="1:10" s="37" customFormat="1" ht="18" customHeight="1">
      <c r="A22" s="38">
        <v>18</v>
      </c>
      <c r="B22" s="43" t="s">
        <v>46</v>
      </c>
      <c r="C22" s="28">
        <v>5</v>
      </c>
      <c r="D22" s="28" t="s">
        <v>29</v>
      </c>
      <c r="E22" s="29"/>
      <c r="F22" s="31">
        <f>C22*E22</f>
        <v>0</v>
      </c>
      <c r="G22" s="35">
        <v>8</v>
      </c>
      <c r="H22" s="31">
        <f>(E22*0.08)+E22</f>
        <v>0</v>
      </c>
      <c r="I22" s="33">
        <f>C22*H22</f>
        <v>0</v>
      </c>
      <c r="J22" s="29"/>
    </row>
    <row r="23" spans="1:10" s="37" customFormat="1" ht="17.25" customHeight="1">
      <c r="A23" s="38">
        <v>19</v>
      </c>
      <c r="B23" s="29" t="s">
        <v>47</v>
      </c>
      <c r="C23" s="28">
        <v>20</v>
      </c>
      <c r="D23" s="28" t="s">
        <v>29</v>
      </c>
      <c r="E23" s="29"/>
      <c r="F23" s="31">
        <f>C23*E23</f>
        <v>0</v>
      </c>
      <c r="G23" s="35">
        <v>8</v>
      </c>
      <c r="H23" s="31">
        <f>(E23*0.08)+E23</f>
        <v>0</v>
      </c>
      <c r="I23" s="33">
        <f>C23*H23</f>
        <v>0</v>
      </c>
      <c r="J23" s="29"/>
    </row>
    <row r="24" spans="1:10" s="37" customFormat="1" ht="18" customHeight="1">
      <c r="A24" s="38">
        <v>20</v>
      </c>
      <c r="B24" s="29" t="s">
        <v>48</v>
      </c>
      <c r="C24" s="28">
        <v>20</v>
      </c>
      <c r="D24" s="28" t="s">
        <v>29</v>
      </c>
      <c r="E24" s="29"/>
      <c r="F24" s="31">
        <f>C24*E24</f>
        <v>0</v>
      </c>
      <c r="G24" s="35">
        <v>8</v>
      </c>
      <c r="H24" s="31">
        <f>(E24*0.08)+E24</f>
        <v>0</v>
      </c>
      <c r="I24" s="33">
        <f>C24*H24</f>
        <v>0</v>
      </c>
      <c r="J24" s="29"/>
    </row>
    <row r="25" spans="1:10" s="37" customFormat="1" ht="38.25" customHeight="1">
      <c r="A25" s="28">
        <v>21</v>
      </c>
      <c r="B25" s="29" t="s">
        <v>49</v>
      </c>
      <c r="C25" s="39">
        <v>5</v>
      </c>
      <c r="D25" s="39" t="s">
        <v>29</v>
      </c>
      <c r="E25" s="36"/>
      <c r="F25" s="31">
        <f>C25*E25</f>
        <v>0</v>
      </c>
      <c r="G25" s="35">
        <v>8</v>
      </c>
      <c r="H25" s="31">
        <f>(E25*0.08)+E25</f>
        <v>0</v>
      </c>
      <c r="I25" s="33">
        <f>C25*H25</f>
        <v>0</v>
      </c>
      <c r="J25" s="36"/>
    </row>
    <row r="26" spans="1:10" s="37" customFormat="1" ht="39" customHeight="1">
      <c r="A26" s="38">
        <v>22</v>
      </c>
      <c r="B26" s="29" t="s">
        <v>50</v>
      </c>
      <c r="C26" s="39">
        <v>5</v>
      </c>
      <c r="D26" s="39" t="s">
        <v>29</v>
      </c>
      <c r="E26" s="36"/>
      <c r="F26" s="31">
        <f>C26*E26</f>
        <v>0</v>
      </c>
      <c r="G26" s="35">
        <v>8</v>
      </c>
      <c r="H26" s="31">
        <f>(E26*0.08)+E26</f>
        <v>0</v>
      </c>
      <c r="I26" s="33">
        <f>C26*H26</f>
        <v>0</v>
      </c>
      <c r="J26" s="36"/>
    </row>
    <row r="27" spans="1:10" s="37" customFormat="1" ht="29.25" customHeight="1">
      <c r="A27" s="28">
        <v>23</v>
      </c>
      <c r="B27" s="29" t="s">
        <v>51</v>
      </c>
      <c r="C27" s="28">
        <v>10</v>
      </c>
      <c r="D27" s="28" t="s">
        <v>29</v>
      </c>
      <c r="E27" s="29"/>
      <c r="F27" s="31">
        <f>C27*E27</f>
        <v>0</v>
      </c>
      <c r="G27" s="35">
        <v>8</v>
      </c>
      <c r="H27" s="31">
        <f>(E27*0.08)+E27</f>
        <v>0</v>
      </c>
      <c r="I27" s="33">
        <f>C27*H27</f>
        <v>0</v>
      </c>
      <c r="J27" s="29"/>
    </row>
    <row r="28" spans="1:10" s="37" customFormat="1" ht="17.25" customHeight="1">
      <c r="A28" s="28">
        <v>24</v>
      </c>
      <c r="B28" s="43" t="s">
        <v>52</v>
      </c>
      <c r="C28" s="39">
        <v>15</v>
      </c>
      <c r="D28" s="39" t="s">
        <v>29</v>
      </c>
      <c r="E28" s="36"/>
      <c r="F28" s="31">
        <f>C28*E28</f>
        <v>0</v>
      </c>
      <c r="G28" s="35">
        <v>8</v>
      </c>
      <c r="H28" s="31">
        <f>(E28*0.08)+E28</f>
        <v>0</v>
      </c>
      <c r="I28" s="33">
        <f>C28*H28</f>
        <v>0</v>
      </c>
      <c r="J28" s="36"/>
    </row>
    <row r="29" spans="2:13" ht="12.75">
      <c r="B29" s="44" t="s">
        <v>53</v>
      </c>
      <c r="F29" s="45">
        <f>C29*E29</f>
        <v>0</v>
      </c>
      <c r="I29" s="46">
        <f>SUM(I5:I28)</f>
        <v>0</v>
      </c>
      <c r="K29" s="37"/>
      <c r="L29" s="37"/>
      <c r="M29" s="37"/>
    </row>
    <row r="30" spans="2:13" ht="12.75">
      <c r="B30" s="47"/>
      <c r="F30" s="46"/>
      <c r="K30" s="37"/>
      <c r="L30" s="37"/>
      <c r="M30" s="37"/>
    </row>
    <row r="31" spans="1:13" s="50" customFormat="1" ht="12.75" customHeight="1">
      <c r="A31" s="48" t="s">
        <v>54</v>
      </c>
      <c r="B31" s="48"/>
      <c r="C31" s="48"/>
      <c r="D31" s="48"/>
      <c r="E31" s="48"/>
      <c r="F31" s="48"/>
      <c r="G31" s="48"/>
      <c r="H31" s="48"/>
      <c r="I31" s="48"/>
      <c r="J31" s="48"/>
      <c r="K31" s="49"/>
      <c r="L31" s="49"/>
      <c r="M31" s="49"/>
    </row>
    <row r="32" spans="1:10" ht="12.75" customHeight="1">
      <c r="A32" s="48" t="s">
        <v>55</v>
      </c>
      <c r="B32" s="48"/>
      <c r="C32" s="48"/>
      <c r="D32" s="48"/>
      <c r="E32" s="48"/>
      <c r="F32" s="48"/>
      <c r="G32" s="48"/>
      <c r="H32" s="48"/>
      <c r="I32" s="48"/>
      <c r="J32" s="48"/>
    </row>
    <row r="36" spans="2:9" ht="12.75">
      <c r="B36" s="15" t="s">
        <v>10</v>
      </c>
      <c r="C36" s="15"/>
      <c r="D36" s="16"/>
      <c r="I36" t="s">
        <v>56</v>
      </c>
    </row>
    <row r="37" spans="2:9" ht="12.75">
      <c r="B37" s="17" t="s">
        <v>12</v>
      </c>
      <c r="C37" s="17"/>
      <c r="E37" s="17" t="s">
        <v>57</v>
      </c>
      <c r="I37" t="s">
        <v>58</v>
      </c>
    </row>
  </sheetData>
  <sheetProtection selectLockedCells="1" selectUnlockedCells="1"/>
  <mergeCells count="3">
    <mergeCell ref="B1:G1"/>
    <mergeCell ref="A31:J31"/>
    <mergeCell ref="A32:J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4:M17"/>
  <sheetViews>
    <sheetView zoomScale="110" zoomScaleNormal="110" workbookViewId="0" topLeftCell="A1">
      <selection activeCell="E9" sqref="E9"/>
    </sheetView>
  </sheetViews>
  <sheetFormatPr defaultColWidth="9.00390625" defaultRowHeight="12.75"/>
  <cols>
    <col min="1" max="1" width="3.375" style="0" customWidth="1"/>
    <col min="2" max="2" width="23.625" style="0" customWidth="1"/>
    <col min="3" max="3" width="6.00390625" style="0" customWidth="1"/>
    <col min="4" max="4" width="5.50390625" style="0" customWidth="1"/>
    <col min="5" max="5" width="8.50390625" style="0" customWidth="1"/>
    <col min="6" max="6" width="9.50390625" style="0" customWidth="1"/>
    <col min="7" max="7" width="4.625" style="0" customWidth="1"/>
    <col min="8" max="8" width="12.875" style="0" customWidth="1"/>
    <col min="9" max="9" width="11.00390625" style="0" customWidth="1"/>
    <col min="10" max="10" width="17.75390625" style="0" customWidth="1"/>
    <col min="11" max="11" width="12.50390625" style="0" customWidth="1"/>
    <col min="256" max="16384" width="11.625" style="0" customWidth="1"/>
  </cols>
  <sheetData>
    <row r="1" ht="4.5" customHeight="1"/>
    <row r="2" ht="12.75" hidden="1"/>
    <row r="3" ht="12.75" hidden="1"/>
    <row r="4" spans="2:11" ht="31.5" customHeight="1">
      <c r="B4" s="54"/>
      <c r="C4" s="19" t="s">
        <v>417</v>
      </c>
      <c r="D4" s="19"/>
      <c r="E4" s="19"/>
      <c r="F4" s="19"/>
      <c r="G4" s="19"/>
      <c r="H4" s="19"/>
      <c r="I4" s="19"/>
      <c r="J4" s="54"/>
      <c r="K4" s="54"/>
    </row>
    <row r="5" spans="1:10" ht="34.5" customHeight="1">
      <c r="A5" s="22" t="s">
        <v>15</v>
      </c>
      <c r="B5" s="22" t="s">
        <v>16</v>
      </c>
      <c r="C5" s="22" t="s">
        <v>17</v>
      </c>
      <c r="D5" s="22" t="s">
        <v>18</v>
      </c>
      <c r="E5" s="23" t="s">
        <v>19</v>
      </c>
      <c r="F5" s="23" t="s">
        <v>20</v>
      </c>
      <c r="G5" s="23" t="s">
        <v>21</v>
      </c>
      <c r="H5" s="24" t="s">
        <v>22</v>
      </c>
      <c r="I5" s="25" t="s">
        <v>23</v>
      </c>
      <c r="J5" s="25" t="s">
        <v>24</v>
      </c>
    </row>
    <row r="6" spans="1:10" ht="13.5" customHeight="1">
      <c r="A6" s="22">
        <v>1</v>
      </c>
      <c r="B6" s="22">
        <v>2</v>
      </c>
      <c r="C6" s="22">
        <v>3</v>
      </c>
      <c r="D6" s="22">
        <v>4</v>
      </c>
      <c r="E6" s="23">
        <v>5</v>
      </c>
      <c r="F6" s="23">
        <v>6</v>
      </c>
      <c r="G6" s="23">
        <v>7</v>
      </c>
      <c r="H6" s="23">
        <v>8</v>
      </c>
      <c r="I6" s="25">
        <v>9</v>
      </c>
      <c r="J6" s="25">
        <v>10</v>
      </c>
    </row>
    <row r="7" spans="1:10" ht="13.5" customHeight="1">
      <c r="A7" s="22"/>
      <c r="B7" s="22"/>
      <c r="C7" s="22"/>
      <c r="D7" s="22"/>
      <c r="E7" s="23"/>
      <c r="F7" s="26" t="s">
        <v>60</v>
      </c>
      <c r="G7" s="26"/>
      <c r="H7" s="26" t="s">
        <v>26</v>
      </c>
      <c r="I7" s="27" t="s">
        <v>27</v>
      </c>
      <c r="J7" s="25"/>
    </row>
    <row r="8" spans="1:10" ht="33.75" customHeight="1">
      <c r="A8" s="28">
        <v>1</v>
      </c>
      <c r="B8" s="29" t="s">
        <v>418</v>
      </c>
      <c r="C8" s="28">
        <v>35</v>
      </c>
      <c r="D8" s="28" t="s">
        <v>29</v>
      </c>
      <c r="E8" s="57"/>
      <c r="F8" s="57">
        <f>C8*E8</f>
        <v>0</v>
      </c>
      <c r="G8" s="28">
        <v>8</v>
      </c>
      <c r="H8" s="57">
        <f>(E8*0.08)+E8</f>
        <v>0</v>
      </c>
      <c r="I8" s="58">
        <f>C8*H8</f>
        <v>0</v>
      </c>
      <c r="J8" s="148"/>
    </row>
    <row r="9" spans="1:10" s="37" customFormat="1" ht="64.5" customHeight="1">
      <c r="A9" s="28">
        <v>2</v>
      </c>
      <c r="B9" s="29" t="s">
        <v>419</v>
      </c>
      <c r="C9" s="129">
        <v>1200</v>
      </c>
      <c r="D9" s="28" t="s">
        <v>29</v>
      </c>
      <c r="E9" s="30"/>
      <c r="F9" s="57">
        <f>C9*E9</f>
        <v>0</v>
      </c>
      <c r="G9" s="29">
        <v>8</v>
      </c>
      <c r="H9" s="57">
        <f>(E9*0.08)+E9</f>
        <v>0</v>
      </c>
      <c r="I9" s="58">
        <f>C9*H9</f>
        <v>0</v>
      </c>
      <c r="J9" s="29"/>
    </row>
    <row r="10" spans="2:9" ht="12.75">
      <c r="B10" t="s">
        <v>7</v>
      </c>
      <c r="F10" s="11">
        <f>SUM(F8:F9)</f>
        <v>0</v>
      </c>
      <c r="I10" s="46">
        <f>SUM(I8:I9)</f>
        <v>0</v>
      </c>
    </row>
    <row r="12" spans="1:13" ht="12.75" customHeight="1">
      <c r="A12" s="48" t="s">
        <v>420</v>
      </c>
      <c r="B12" s="48"/>
      <c r="C12" s="48"/>
      <c r="D12" s="48"/>
      <c r="E12" s="48"/>
      <c r="F12" s="48"/>
      <c r="G12" s="48"/>
      <c r="H12" s="48"/>
      <c r="I12" s="48"/>
      <c r="J12" s="48"/>
      <c r="K12" s="37"/>
      <c r="L12" s="37"/>
      <c r="M12" s="37"/>
    </row>
    <row r="13" spans="1:13" s="50" customFormat="1" ht="12.75" customHeight="1">
      <c r="A13" s="48" t="s">
        <v>421</v>
      </c>
      <c r="B13" s="48"/>
      <c r="C13" s="48"/>
      <c r="D13" s="48"/>
      <c r="E13" s="48"/>
      <c r="F13" s="48"/>
      <c r="G13" s="48"/>
      <c r="H13" s="48"/>
      <c r="I13" s="48"/>
      <c r="J13" s="48"/>
      <c r="K13" s="49"/>
      <c r="L13" s="49"/>
      <c r="M13" s="49"/>
    </row>
    <row r="16" spans="1:6" ht="12.75">
      <c r="A16" s="15" t="s">
        <v>10</v>
      </c>
      <c r="B16" s="15"/>
      <c r="C16" s="16"/>
      <c r="F16" t="s">
        <v>56</v>
      </c>
    </row>
    <row r="17" spans="1:6" ht="12.75">
      <c r="A17" s="17" t="s">
        <v>12</v>
      </c>
      <c r="B17" s="17"/>
      <c r="D17" s="17" t="s">
        <v>57</v>
      </c>
      <c r="F17" t="s">
        <v>58</v>
      </c>
    </row>
  </sheetData>
  <sheetProtection selectLockedCells="1" selectUnlockedCells="1"/>
  <mergeCells count="3">
    <mergeCell ref="C4:I4"/>
    <mergeCell ref="A12:J12"/>
    <mergeCell ref="A13:J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5:M18"/>
  <sheetViews>
    <sheetView zoomScale="110" zoomScaleNormal="110" workbookViewId="0" topLeftCell="A1">
      <selection activeCell="A15" sqref="A15"/>
    </sheetView>
  </sheetViews>
  <sheetFormatPr defaultColWidth="9.00390625" defaultRowHeight="12.75"/>
  <cols>
    <col min="1" max="1" width="4.125" style="0" customWidth="1"/>
    <col min="2" max="2" width="16.50390625" style="0" customWidth="1"/>
    <col min="3" max="3" width="6.875" style="0" customWidth="1"/>
    <col min="4" max="4" width="5.125" style="0" customWidth="1"/>
    <col min="7" max="7" width="5.00390625" style="0" customWidth="1"/>
    <col min="8" max="8" width="11.875" style="0" customWidth="1"/>
    <col min="9" max="9" width="9.50390625" style="0" customWidth="1"/>
    <col min="10" max="10" width="17.125" style="0" customWidth="1"/>
    <col min="256" max="16384" width="11.625" style="0" customWidth="1"/>
  </cols>
  <sheetData>
    <row r="1" ht="1.5" customHeight="1"/>
    <row r="2" ht="12.75" hidden="1"/>
    <row r="3" ht="12.75" hidden="1"/>
    <row r="5" spans="2:11" ht="32.25" customHeight="1">
      <c r="B5" s="54"/>
      <c r="C5" s="19" t="s">
        <v>422</v>
      </c>
      <c r="D5" s="19"/>
      <c r="E5" s="19"/>
      <c r="F5" s="19"/>
      <c r="G5" s="19"/>
      <c r="H5" s="19"/>
      <c r="I5" s="19"/>
      <c r="J5" s="54"/>
      <c r="K5" s="54"/>
    </row>
    <row r="6" spans="1:10" ht="35.25" customHeight="1">
      <c r="A6" s="22" t="s">
        <v>15</v>
      </c>
      <c r="B6" s="22" t="s">
        <v>16</v>
      </c>
      <c r="C6" s="22" t="s">
        <v>17</v>
      </c>
      <c r="D6" s="22" t="s">
        <v>18</v>
      </c>
      <c r="E6" s="23" t="s">
        <v>19</v>
      </c>
      <c r="F6" s="23" t="s">
        <v>20</v>
      </c>
      <c r="G6" s="23" t="s">
        <v>21</v>
      </c>
      <c r="H6" s="24" t="s">
        <v>22</v>
      </c>
      <c r="I6" s="25" t="s">
        <v>23</v>
      </c>
      <c r="J6" s="25" t="s">
        <v>24</v>
      </c>
    </row>
    <row r="7" spans="1:10" ht="14.25" customHeigh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3">
        <v>6</v>
      </c>
      <c r="G7" s="23">
        <v>7</v>
      </c>
      <c r="H7" s="23">
        <v>8</v>
      </c>
      <c r="I7" s="25">
        <v>9</v>
      </c>
      <c r="J7" s="25">
        <v>10</v>
      </c>
    </row>
    <row r="8" spans="1:10" ht="14.25" customHeight="1">
      <c r="A8" s="22"/>
      <c r="B8" s="22"/>
      <c r="C8" s="22"/>
      <c r="D8" s="22"/>
      <c r="E8" s="23"/>
      <c r="F8" s="26" t="s">
        <v>339</v>
      </c>
      <c r="G8" s="26"/>
      <c r="H8" s="26" t="s">
        <v>297</v>
      </c>
      <c r="I8" s="27" t="s">
        <v>298</v>
      </c>
      <c r="J8" s="25"/>
    </row>
    <row r="9" spans="1:11" s="37" customFormat="1" ht="44.25" customHeight="1">
      <c r="A9" s="28">
        <v>1</v>
      </c>
      <c r="B9" s="29" t="s">
        <v>423</v>
      </c>
      <c r="C9" s="129">
        <v>800</v>
      </c>
      <c r="D9" s="28" t="s">
        <v>29</v>
      </c>
      <c r="E9" s="36"/>
      <c r="F9" s="106">
        <f>C9*E9</f>
        <v>0</v>
      </c>
      <c r="G9" s="29">
        <v>8</v>
      </c>
      <c r="H9" s="30">
        <f>(E9*0.09)+E9</f>
        <v>0</v>
      </c>
      <c r="I9" s="30">
        <f>C9*H9</f>
        <v>0</v>
      </c>
      <c r="J9" s="145"/>
      <c r="K9" s="149"/>
    </row>
    <row r="10" spans="2:9" ht="12.75">
      <c r="B10" t="s">
        <v>7</v>
      </c>
      <c r="F10" s="46">
        <v>0</v>
      </c>
      <c r="G10" s="46"/>
      <c r="H10" s="46"/>
      <c r="I10" s="46">
        <v>0</v>
      </c>
    </row>
    <row r="14" spans="1:13" ht="12.75" customHeight="1">
      <c r="A14" s="48" t="s">
        <v>424</v>
      </c>
      <c r="B14" s="48"/>
      <c r="C14" s="48"/>
      <c r="D14" s="48"/>
      <c r="E14" s="48"/>
      <c r="F14" s="48"/>
      <c r="G14" s="48"/>
      <c r="H14" s="48"/>
      <c r="I14" s="48"/>
      <c r="J14" s="48"/>
      <c r="K14" s="37"/>
      <c r="L14" s="37"/>
      <c r="M14" s="37"/>
    </row>
    <row r="15" spans="1:13" s="50" customFormat="1" ht="12.75" customHeight="1">
      <c r="A15" s="48" t="s">
        <v>425</v>
      </c>
      <c r="B15" s="48"/>
      <c r="C15" s="48"/>
      <c r="D15" s="48"/>
      <c r="E15" s="48"/>
      <c r="F15" s="48"/>
      <c r="G15" s="48"/>
      <c r="H15" s="48"/>
      <c r="I15" s="48"/>
      <c r="J15" s="48"/>
      <c r="K15" s="49"/>
      <c r="L15" s="49"/>
      <c r="M15" s="49"/>
    </row>
    <row r="17" spans="1:6" ht="12.75">
      <c r="A17" s="15" t="s">
        <v>10</v>
      </c>
      <c r="B17" s="15"/>
      <c r="C17" s="16"/>
      <c r="F17" t="s">
        <v>56</v>
      </c>
    </row>
    <row r="18" spans="1:6" ht="12.75">
      <c r="A18" s="17" t="s">
        <v>12</v>
      </c>
      <c r="B18" s="17"/>
      <c r="D18" s="17" t="s">
        <v>57</v>
      </c>
      <c r="F18" t="s">
        <v>58</v>
      </c>
    </row>
  </sheetData>
  <sheetProtection selectLockedCells="1" selectUnlockedCells="1"/>
  <mergeCells count="3">
    <mergeCell ref="C5:I5"/>
    <mergeCell ref="A14:J14"/>
    <mergeCell ref="A15:J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4"/>
  <sheetViews>
    <sheetView zoomScale="110" zoomScaleNormal="110" workbookViewId="0" topLeftCell="A16">
      <selection activeCell="B19" sqref="B19"/>
    </sheetView>
  </sheetViews>
  <sheetFormatPr defaultColWidth="9.00390625" defaultRowHeight="12.75"/>
  <cols>
    <col min="1" max="1" width="4.00390625" style="0" customWidth="1"/>
    <col min="2" max="2" width="26.125" style="0" customWidth="1"/>
    <col min="3" max="3" width="6.375" style="0" customWidth="1"/>
    <col min="4" max="4" width="5.50390625" style="0" customWidth="1"/>
    <col min="6" max="6" width="10.25390625" style="0" customWidth="1"/>
    <col min="7" max="7" width="5.00390625" style="0" customWidth="1"/>
    <col min="8" max="8" width="12.00390625" style="0" customWidth="1"/>
    <col min="9" max="9" width="11.25390625" style="0" customWidth="1"/>
    <col min="10" max="10" width="17.50390625" style="0" customWidth="1"/>
    <col min="256" max="16384" width="11.625" style="0" customWidth="1"/>
  </cols>
  <sheetData>
    <row r="1" spans="2:10" s="150" customFormat="1" ht="35.25" customHeight="1">
      <c r="B1" s="1" t="s">
        <v>426</v>
      </c>
      <c r="C1" s="1"/>
      <c r="D1" s="1"/>
      <c r="E1" s="1"/>
      <c r="F1" s="1"/>
      <c r="G1" s="1"/>
      <c r="H1" s="1"/>
      <c r="I1" s="1"/>
      <c r="J1" s="1"/>
    </row>
    <row r="2" spans="1:10" ht="32.2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25</v>
      </c>
      <c r="G4" s="26"/>
      <c r="H4" s="26" t="s">
        <v>285</v>
      </c>
      <c r="I4" s="27" t="s">
        <v>350</v>
      </c>
      <c r="J4" s="25"/>
    </row>
    <row r="5" spans="1:10" s="37" customFormat="1" ht="33" customHeight="1">
      <c r="A5" s="28">
        <v>1</v>
      </c>
      <c r="B5" s="29" t="s">
        <v>427</v>
      </c>
      <c r="C5" s="28">
        <v>55</v>
      </c>
      <c r="D5" s="28" t="s">
        <v>29</v>
      </c>
      <c r="E5" s="34"/>
      <c r="F5" s="30">
        <f>C5*E5</f>
        <v>0</v>
      </c>
      <c r="G5" s="29">
        <v>8</v>
      </c>
      <c r="H5" s="30">
        <f>(E5*0.08)+E5</f>
        <v>0</v>
      </c>
      <c r="I5" s="33">
        <f>C5*H5</f>
        <v>0</v>
      </c>
      <c r="J5" s="36"/>
    </row>
    <row r="6" spans="1:10" s="37" customFormat="1" ht="33" customHeight="1">
      <c r="A6" s="28">
        <v>2</v>
      </c>
      <c r="B6" s="29" t="s">
        <v>428</v>
      </c>
      <c r="C6" s="28">
        <v>250</v>
      </c>
      <c r="D6" s="28" t="s">
        <v>29</v>
      </c>
      <c r="E6" s="34"/>
      <c r="F6" s="30">
        <f>C6*E6</f>
        <v>0</v>
      </c>
      <c r="G6" s="29">
        <v>8</v>
      </c>
      <c r="H6" s="30">
        <f>(E6*0.08)+E6</f>
        <v>0</v>
      </c>
      <c r="I6" s="33">
        <f>C6*H6</f>
        <v>0</v>
      </c>
      <c r="J6" s="36"/>
    </row>
    <row r="7" spans="1:11" s="37" customFormat="1" ht="46.5" customHeight="1">
      <c r="A7" s="28">
        <v>3</v>
      </c>
      <c r="B7" s="29" t="s">
        <v>429</v>
      </c>
      <c r="C7" s="28">
        <v>70</v>
      </c>
      <c r="D7" s="28" t="s">
        <v>29</v>
      </c>
      <c r="E7" s="34"/>
      <c r="F7" s="30">
        <f>C7*E7</f>
        <v>0</v>
      </c>
      <c r="G7" s="29">
        <v>8</v>
      </c>
      <c r="H7" s="30">
        <f>(E7*0.08)+E7</f>
        <v>0</v>
      </c>
      <c r="I7" s="33">
        <f>C7*H7</f>
        <v>0</v>
      </c>
      <c r="J7" s="36"/>
      <c r="K7" s="151"/>
    </row>
    <row r="8" spans="1:10" s="37" customFormat="1" ht="40.5" customHeight="1">
      <c r="A8" s="28">
        <v>4</v>
      </c>
      <c r="B8" s="29" t="s">
        <v>430</v>
      </c>
      <c r="C8" s="28">
        <v>20</v>
      </c>
      <c r="D8" s="28" t="s">
        <v>29</v>
      </c>
      <c r="E8" s="34"/>
      <c r="F8" s="30">
        <f>C8*E8</f>
        <v>0</v>
      </c>
      <c r="G8" s="29">
        <v>8</v>
      </c>
      <c r="H8" s="30">
        <f>(E8*0.08)+E8</f>
        <v>0</v>
      </c>
      <c r="I8" s="33">
        <f>C8*H8</f>
        <v>0</v>
      </c>
      <c r="J8" s="36"/>
    </row>
    <row r="9" spans="1:10" s="37" customFormat="1" ht="12.75">
      <c r="A9" s="28">
        <v>5</v>
      </c>
      <c r="B9" s="29" t="s">
        <v>431</v>
      </c>
      <c r="C9" s="28">
        <v>10</v>
      </c>
      <c r="D9" s="28" t="s">
        <v>29</v>
      </c>
      <c r="E9" s="34"/>
      <c r="F9" s="30">
        <f>C9*E9</f>
        <v>0</v>
      </c>
      <c r="G9" s="29">
        <v>8</v>
      </c>
      <c r="H9" s="30">
        <f>(E9*0.08)+E9</f>
        <v>0</v>
      </c>
      <c r="I9" s="33">
        <f>C9*H9</f>
        <v>0</v>
      </c>
      <c r="J9" s="36"/>
    </row>
    <row r="10" spans="1:10" s="37" customFormat="1" ht="40.5" customHeight="1">
      <c r="A10" s="28">
        <v>6</v>
      </c>
      <c r="B10" s="29" t="s">
        <v>432</v>
      </c>
      <c r="C10" s="28">
        <v>50</v>
      </c>
      <c r="D10" s="28" t="s">
        <v>86</v>
      </c>
      <c r="E10" s="34"/>
      <c r="F10" s="30">
        <f>C10*E10</f>
        <v>0</v>
      </c>
      <c r="G10" s="29">
        <v>8</v>
      </c>
      <c r="H10" s="30">
        <f>(E10*0.08)+E10</f>
        <v>0</v>
      </c>
      <c r="I10" s="33">
        <f>C10*H10</f>
        <v>0</v>
      </c>
      <c r="J10" s="36"/>
    </row>
    <row r="11" spans="1:10" s="37" customFormat="1" ht="31.5" customHeight="1">
      <c r="A11" s="28">
        <v>7</v>
      </c>
      <c r="B11" s="29" t="s">
        <v>433</v>
      </c>
      <c r="C11" s="28">
        <v>3</v>
      </c>
      <c r="D11" s="28" t="s">
        <v>29</v>
      </c>
      <c r="E11" s="34"/>
      <c r="F11" s="30">
        <f>C11*E11</f>
        <v>0</v>
      </c>
      <c r="G11" s="29">
        <v>8</v>
      </c>
      <c r="H11" s="30">
        <f>(E11*0.08)+E11</f>
        <v>0</v>
      </c>
      <c r="I11" s="33">
        <f>C11*H11</f>
        <v>0</v>
      </c>
      <c r="J11" s="36"/>
    </row>
    <row r="12" spans="1:10" s="69" customFormat="1" ht="39.75" customHeight="1">
      <c r="A12" s="28">
        <v>8</v>
      </c>
      <c r="B12" s="29" t="s">
        <v>434</v>
      </c>
      <c r="C12" s="28">
        <v>3</v>
      </c>
      <c r="D12" s="28" t="s">
        <v>29</v>
      </c>
      <c r="E12" s="34"/>
      <c r="F12" s="30">
        <f>C12*E12</f>
        <v>0</v>
      </c>
      <c r="G12" s="29">
        <v>8</v>
      </c>
      <c r="H12" s="30">
        <f>(E12*0.08)+E12</f>
        <v>0</v>
      </c>
      <c r="I12" s="33">
        <f>C12*H12</f>
        <v>0</v>
      </c>
      <c r="J12" s="36"/>
    </row>
    <row r="13" spans="1:10" s="37" customFormat="1" ht="39.75" customHeight="1">
      <c r="A13" s="28">
        <v>9</v>
      </c>
      <c r="B13" s="29" t="s">
        <v>435</v>
      </c>
      <c r="C13" s="28">
        <v>20</v>
      </c>
      <c r="D13" s="28" t="s">
        <v>29</v>
      </c>
      <c r="E13" s="34"/>
      <c r="F13" s="30">
        <f>C13*E13</f>
        <v>0</v>
      </c>
      <c r="G13" s="29">
        <v>8</v>
      </c>
      <c r="H13" s="30">
        <f>(E13*0.08)+E13</f>
        <v>0</v>
      </c>
      <c r="I13" s="33">
        <f>C13*H13</f>
        <v>0</v>
      </c>
      <c r="J13" s="36"/>
    </row>
    <row r="14" spans="1:10" s="37" customFormat="1" ht="12.75">
      <c r="A14" s="28">
        <v>10</v>
      </c>
      <c r="B14" s="29" t="s">
        <v>436</v>
      </c>
      <c r="C14" s="28">
        <v>5</v>
      </c>
      <c r="D14" s="28" t="s">
        <v>29</v>
      </c>
      <c r="E14" s="34"/>
      <c r="F14" s="30">
        <f>C14*E14</f>
        <v>0</v>
      </c>
      <c r="G14" s="29">
        <v>8</v>
      </c>
      <c r="H14" s="30">
        <f>(E14*0.08)+E14</f>
        <v>0</v>
      </c>
      <c r="I14" s="33">
        <f>C14*H14</f>
        <v>0</v>
      </c>
      <c r="J14" s="36"/>
    </row>
    <row r="15" spans="1:10" s="37" customFormat="1" ht="31.5" customHeight="1">
      <c r="A15" s="28">
        <v>11</v>
      </c>
      <c r="B15" s="29" t="s">
        <v>437</v>
      </c>
      <c r="C15" s="28">
        <v>8</v>
      </c>
      <c r="D15" s="28" t="s">
        <v>29</v>
      </c>
      <c r="E15" s="34"/>
      <c r="F15" s="30">
        <f>C15*E15</f>
        <v>0</v>
      </c>
      <c r="G15" s="29">
        <v>8</v>
      </c>
      <c r="H15" s="30">
        <f>(E15*0.08)+E15</f>
        <v>0</v>
      </c>
      <c r="I15" s="33">
        <f>C15*H15</f>
        <v>0</v>
      </c>
      <c r="J15" s="36"/>
    </row>
    <row r="16" spans="1:10" s="37" customFormat="1" ht="43.5" customHeight="1">
      <c r="A16" s="28">
        <v>12</v>
      </c>
      <c r="B16" s="29" t="s">
        <v>438</v>
      </c>
      <c r="C16" s="28">
        <v>5</v>
      </c>
      <c r="D16" s="28" t="s">
        <v>29</v>
      </c>
      <c r="E16" s="34"/>
      <c r="F16" s="30">
        <f>C16*E16</f>
        <v>0</v>
      </c>
      <c r="G16" s="29">
        <v>8</v>
      </c>
      <c r="H16" s="30">
        <f>(E16*0.08)+E16</f>
        <v>0</v>
      </c>
      <c r="I16" s="33">
        <f>C16*H16</f>
        <v>0</v>
      </c>
      <c r="J16" s="36"/>
    </row>
    <row r="17" spans="1:10" s="69" customFormat="1" ht="28.5" customHeight="1">
      <c r="A17" s="28">
        <v>13</v>
      </c>
      <c r="B17" s="29" t="s">
        <v>439</v>
      </c>
      <c r="C17" s="28">
        <v>10</v>
      </c>
      <c r="D17" s="28" t="s">
        <v>29</v>
      </c>
      <c r="E17" s="34"/>
      <c r="F17" s="30">
        <f>C17*E17</f>
        <v>0</v>
      </c>
      <c r="G17" s="29">
        <v>8</v>
      </c>
      <c r="H17" s="30">
        <f>(E17*0.08)+E17</f>
        <v>0</v>
      </c>
      <c r="I17" s="33">
        <f>C17*H17</f>
        <v>0</v>
      </c>
      <c r="J17" s="36"/>
    </row>
    <row r="18" spans="1:10" s="37" customFormat="1" ht="78.75" customHeight="1">
      <c r="A18" s="28">
        <v>14</v>
      </c>
      <c r="B18" s="29" t="s">
        <v>440</v>
      </c>
      <c r="C18" s="28">
        <v>20</v>
      </c>
      <c r="D18" s="38" t="s">
        <v>29</v>
      </c>
      <c r="E18" s="34"/>
      <c r="F18" s="30">
        <f>C18*E18</f>
        <v>0</v>
      </c>
      <c r="G18" s="29">
        <v>8</v>
      </c>
      <c r="H18" s="30">
        <f>(E18*0.08)+E18</f>
        <v>0</v>
      </c>
      <c r="I18" s="33">
        <f>C18*H18</f>
        <v>0</v>
      </c>
      <c r="J18" s="36"/>
    </row>
    <row r="19" spans="1:10" s="37" customFormat="1" ht="30.75" customHeight="1">
      <c r="A19" s="28">
        <v>15</v>
      </c>
      <c r="B19" s="29" t="s">
        <v>441</v>
      </c>
      <c r="C19" s="28">
        <v>5</v>
      </c>
      <c r="D19" s="28" t="s">
        <v>29</v>
      </c>
      <c r="E19" s="34"/>
      <c r="F19" s="30">
        <f>C19*E19</f>
        <v>0</v>
      </c>
      <c r="G19" s="29">
        <v>8</v>
      </c>
      <c r="H19" s="30">
        <f>(E19*0.08)+E19</f>
        <v>0</v>
      </c>
      <c r="I19" s="33">
        <f>C19*H19</f>
        <v>0</v>
      </c>
      <c r="J19" s="36"/>
    </row>
    <row r="20" spans="1:10" s="37" customFormat="1" ht="57" customHeight="1">
      <c r="A20" s="28">
        <v>16</v>
      </c>
      <c r="B20" s="29" t="s">
        <v>442</v>
      </c>
      <c r="C20" s="28">
        <v>3</v>
      </c>
      <c r="D20" s="28" t="s">
        <v>29</v>
      </c>
      <c r="E20" s="34"/>
      <c r="F20" s="30">
        <f>C20*E20</f>
        <v>0</v>
      </c>
      <c r="G20" s="29">
        <v>8</v>
      </c>
      <c r="H20" s="30">
        <f>(E20*0.08)+E20</f>
        <v>0</v>
      </c>
      <c r="I20" s="33">
        <f>C20*H20</f>
        <v>0</v>
      </c>
      <c r="J20" s="36"/>
    </row>
    <row r="21" spans="1:13" ht="12.75">
      <c r="A21" s="152"/>
      <c r="B21" s="44" t="s">
        <v>53</v>
      </c>
      <c r="C21" s="152"/>
      <c r="D21" s="152"/>
      <c r="E21" s="152"/>
      <c r="F21" s="153">
        <f>SUM(F5:F20)</f>
        <v>0</v>
      </c>
      <c r="G21" s="153"/>
      <c r="H21" s="153"/>
      <c r="I21" s="78">
        <f>SUM(I5:I20)</f>
        <v>0</v>
      </c>
      <c r="J21" s="37"/>
      <c r="K21" s="37"/>
      <c r="L21" s="37"/>
      <c r="M21" s="37"/>
    </row>
    <row r="22" spans="1:13" s="50" customFormat="1" ht="12.75">
      <c r="A22" s="53"/>
      <c r="B22"/>
      <c r="C22" s="53"/>
      <c r="D22" s="53"/>
      <c r="E22" s="53"/>
      <c r="F22" s="53"/>
      <c r="G22" s="53"/>
      <c r="H22" s="53"/>
      <c r="I22"/>
      <c r="J22"/>
      <c r="K22" s="49"/>
      <c r="L22" s="49"/>
      <c r="M22" s="49"/>
    </row>
    <row r="23" spans="1:8" ht="12.75">
      <c r="A23" s="53"/>
      <c r="B23" s="53"/>
      <c r="C23" s="53"/>
      <c r="D23" s="53"/>
      <c r="E23" s="53"/>
      <c r="F23" s="53"/>
      <c r="G23" s="53"/>
      <c r="H23" s="53"/>
    </row>
    <row r="24" spans="1:8" ht="12.75">
      <c r="A24" s="53"/>
      <c r="B24" s="53"/>
      <c r="C24" s="53"/>
      <c r="D24" s="53"/>
      <c r="E24" s="53"/>
      <c r="F24" s="53"/>
      <c r="G24" s="53"/>
      <c r="H24" s="53"/>
    </row>
    <row r="25" spans="1:10" ht="12.75" customHeight="1">
      <c r="A25" s="48" t="s">
        <v>443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 customHeight="1">
      <c r="A26" s="48" t="s">
        <v>444</v>
      </c>
      <c r="B26" s="48"/>
      <c r="C26" s="48"/>
      <c r="D26" s="48"/>
      <c r="E26" s="48"/>
      <c r="F26" s="48"/>
      <c r="G26" s="48"/>
      <c r="H26" s="48"/>
      <c r="I26" s="48"/>
      <c r="J26" s="48"/>
    </row>
    <row r="27" spans="1:8" ht="12.75">
      <c r="A27" s="53"/>
      <c r="B27" s="53"/>
      <c r="C27" s="53"/>
      <c r="D27" s="53"/>
      <c r="E27" s="53"/>
      <c r="F27" s="53"/>
      <c r="G27" s="53"/>
      <c r="H27" s="53"/>
    </row>
    <row r="28" spans="1:8" ht="12.75">
      <c r="A28" s="53"/>
      <c r="B28" s="53"/>
      <c r="C28" s="53"/>
      <c r="D28" s="53"/>
      <c r="E28" s="53"/>
      <c r="F28" s="53"/>
      <c r="G28" s="53"/>
      <c r="H28" s="53"/>
    </row>
    <row r="29" spans="1:6" ht="12.75">
      <c r="A29" s="15" t="s">
        <v>10</v>
      </c>
      <c r="B29" s="15"/>
      <c r="C29" s="16"/>
      <c r="F29" t="s">
        <v>56</v>
      </c>
    </row>
    <row r="30" spans="1:6" ht="12.75">
      <c r="A30" s="17" t="s">
        <v>12</v>
      </c>
      <c r="B30" s="17"/>
      <c r="D30" s="17" t="s">
        <v>57</v>
      </c>
      <c r="F30" t="s">
        <v>58</v>
      </c>
    </row>
    <row r="31" spans="1:8" ht="12.75">
      <c r="A31" s="53"/>
      <c r="B31" s="53"/>
      <c r="C31" s="53"/>
      <c r="D31" s="53"/>
      <c r="E31" s="53"/>
      <c r="F31" s="53"/>
      <c r="G31" s="53"/>
      <c r="H31" s="53"/>
    </row>
    <row r="32" spans="1:8" ht="12.75">
      <c r="A32" s="53"/>
      <c r="B32" s="53"/>
      <c r="C32" s="53"/>
      <c r="D32" s="53"/>
      <c r="E32" s="53"/>
      <c r="F32" s="53"/>
      <c r="G32" s="53"/>
      <c r="H32" s="53"/>
    </row>
    <row r="33" spans="1:8" ht="12.75">
      <c r="A33" s="53"/>
      <c r="B33" s="53"/>
      <c r="C33" s="53"/>
      <c r="D33" s="53"/>
      <c r="E33" s="53"/>
      <c r="F33" s="53"/>
      <c r="G33" s="53"/>
      <c r="H33" s="53"/>
    </row>
    <row r="34" spans="1:8" ht="12.75">
      <c r="A34" s="53"/>
      <c r="B34" s="53"/>
      <c r="C34" s="53"/>
      <c r="D34" s="53"/>
      <c r="E34" s="53"/>
      <c r="F34" s="53"/>
      <c r="G34" s="53"/>
      <c r="H34" s="53"/>
    </row>
    <row r="35" spans="1:8" ht="12.75">
      <c r="A35" s="53"/>
      <c r="B35" s="53"/>
      <c r="C35" s="53"/>
      <c r="D35" s="53"/>
      <c r="E35" s="53"/>
      <c r="F35" s="53"/>
      <c r="G35" s="53"/>
      <c r="H35" s="53"/>
    </row>
    <row r="36" spans="1:8" ht="12.75">
      <c r="A36" s="53"/>
      <c r="B36" s="53"/>
      <c r="C36" s="53"/>
      <c r="D36" s="53"/>
      <c r="E36" s="53"/>
      <c r="F36" s="53"/>
      <c r="G36" s="53"/>
      <c r="H36" s="53"/>
    </row>
    <row r="37" spans="1:8" ht="12.75">
      <c r="A37" s="53"/>
      <c r="B37" s="53"/>
      <c r="C37" s="53"/>
      <c r="D37" s="53"/>
      <c r="E37" s="53"/>
      <c r="F37" s="53"/>
      <c r="G37" s="53"/>
      <c r="H37" s="53"/>
    </row>
    <row r="38" spans="1:8" ht="12.75">
      <c r="A38" s="53"/>
      <c r="B38" s="53"/>
      <c r="C38" s="53"/>
      <c r="D38" s="53"/>
      <c r="E38" s="53"/>
      <c r="F38" s="53"/>
      <c r="G38" s="53"/>
      <c r="H38" s="53"/>
    </row>
    <row r="39" spans="1:8" ht="12.75">
      <c r="A39" s="53"/>
      <c r="B39" s="53"/>
      <c r="C39" s="53"/>
      <c r="D39" s="53"/>
      <c r="E39" s="53"/>
      <c r="F39" s="53"/>
      <c r="G39" s="53"/>
      <c r="H39" s="53"/>
    </row>
    <row r="40" spans="1:8" ht="12.75">
      <c r="A40" s="53"/>
      <c r="B40" s="53"/>
      <c r="C40" s="53"/>
      <c r="D40" s="53"/>
      <c r="E40" s="53"/>
      <c r="F40" s="53"/>
      <c r="G40" s="53"/>
      <c r="H40" s="53"/>
    </row>
    <row r="41" spans="1:8" ht="12.75">
      <c r="A41" s="53"/>
      <c r="B41" s="53"/>
      <c r="C41" s="53"/>
      <c r="D41" s="53"/>
      <c r="E41" s="53"/>
      <c r="F41" s="53"/>
      <c r="G41" s="53"/>
      <c r="H41" s="53"/>
    </row>
    <row r="42" spans="1:8" ht="12.75">
      <c r="A42" s="53"/>
      <c r="B42" s="53"/>
      <c r="C42" s="53"/>
      <c r="D42" s="53"/>
      <c r="E42" s="53"/>
      <c r="F42" s="53"/>
      <c r="G42" s="53"/>
      <c r="H42" s="53"/>
    </row>
    <row r="43" spans="1:8" ht="12.75">
      <c r="A43" s="53"/>
      <c r="B43" s="53"/>
      <c r="C43" s="53"/>
      <c r="D43" s="53"/>
      <c r="E43" s="53"/>
      <c r="F43" s="53"/>
      <c r="G43" s="53"/>
      <c r="H43" s="53"/>
    </row>
    <row r="44" spans="1:8" ht="12.75">
      <c r="A44" s="53"/>
      <c r="B44" s="53"/>
      <c r="C44" s="53"/>
      <c r="D44" s="53"/>
      <c r="E44" s="53"/>
      <c r="F44" s="53"/>
      <c r="G44" s="53"/>
      <c r="H44" s="53"/>
    </row>
    <row r="45" spans="1:8" ht="12.75">
      <c r="A45" s="53"/>
      <c r="B45" s="53"/>
      <c r="C45" s="53"/>
      <c r="D45" s="53"/>
      <c r="E45" s="53"/>
      <c r="F45" s="53"/>
      <c r="G45" s="53"/>
      <c r="H45" s="53"/>
    </row>
    <row r="46" spans="1:8" ht="12.75">
      <c r="A46" s="53"/>
      <c r="B46" s="53"/>
      <c r="C46" s="53"/>
      <c r="D46" s="53"/>
      <c r="E46" s="53"/>
      <c r="F46" s="53"/>
      <c r="G46" s="53"/>
      <c r="H46" s="53"/>
    </row>
    <row r="47" spans="1:8" ht="12.75">
      <c r="A47" s="53"/>
      <c r="B47" s="53"/>
      <c r="C47" s="53"/>
      <c r="D47" s="53"/>
      <c r="E47" s="53"/>
      <c r="F47" s="53"/>
      <c r="G47" s="53"/>
      <c r="H47" s="53"/>
    </row>
    <row r="48" spans="1:8" ht="12.75">
      <c r="A48" s="53"/>
      <c r="B48" s="53"/>
      <c r="C48" s="53"/>
      <c r="D48" s="53"/>
      <c r="E48" s="53"/>
      <c r="F48" s="53"/>
      <c r="G48" s="53"/>
      <c r="H48" s="53"/>
    </row>
    <row r="49" spans="1:8" ht="12.75">
      <c r="A49" s="53"/>
      <c r="B49" s="53"/>
      <c r="C49" s="53"/>
      <c r="D49" s="53"/>
      <c r="E49" s="53"/>
      <c r="F49" s="53"/>
      <c r="G49" s="53"/>
      <c r="H49" s="53"/>
    </row>
    <row r="50" spans="1:8" ht="12.75">
      <c r="A50" s="53"/>
      <c r="B50" s="53"/>
      <c r="C50" s="53"/>
      <c r="D50" s="53"/>
      <c r="E50" s="53"/>
      <c r="F50" s="53"/>
      <c r="G50" s="53"/>
      <c r="H50" s="53"/>
    </row>
    <row r="51" spans="1:8" ht="12.75">
      <c r="A51" s="53"/>
      <c r="B51" s="53"/>
      <c r="C51" s="53"/>
      <c r="D51" s="53"/>
      <c r="E51" s="53"/>
      <c r="F51" s="53"/>
      <c r="G51" s="53"/>
      <c r="H51" s="53"/>
    </row>
    <row r="52" spans="1:8" ht="12.75">
      <c r="A52" s="53"/>
      <c r="B52" s="53"/>
      <c r="C52" s="53"/>
      <c r="D52" s="53"/>
      <c r="E52" s="53"/>
      <c r="F52" s="53"/>
      <c r="G52" s="53"/>
      <c r="H52" s="53"/>
    </row>
    <row r="53" spans="1:8" ht="12.75">
      <c r="A53" s="53"/>
      <c r="B53" s="53"/>
      <c r="C53" s="53"/>
      <c r="D53" s="53"/>
      <c r="E53" s="53"/>
      <c r="F53" s="53"/>
      <c r="G53" s="53"/>
      <c r="H53" s="53"/>
    </row>
    <row r="54" spans="1:8" ht="12.75">
      <c r="A54" s="53"/>
      <c r="B54" s="53"/>
      <c r="C54" s="53"/>
      <c r="D54" s="53"/>
      <c r="E54" s="53"/>
      <c r="F54" s="53"/>
      <c r="G54" s="53"/>
      <c r="H54" s="53"/>
    </row>
    <row r="55" spans="1:8" ht="12.75">
      <c r="A55" s="53"/>
      <c r="B55" s="53"/>
      <c r="C55" s="53"/>
      <c r="D55" s="53"/>
      <c r="E55" s="53"/>
      <c r="F55" s="53"/>
      <c r="G55" s="53"/>
      <c r="H55" s="53"/>
    </row>
    <row r="56" spans="1:8" ht="12.75">
      <c r="A56" s="53"/>
      <c r="B56" s="53"/>
      <c r="C56" s="53"/>
      <c r="D56" s="53"/>
      <c r="E56" s="53"/>
      <c r="F56" s="53"/>
      <c r="G56" s="53"/>
      <c r="H56" s="53"/>
    </row>
    <row r="57" spans="1:8" ht="12.75">
      <c r="A57" s="53"/>
      <c r="B57" s="53"/>
      <c r="C57" s="53"/>
      <c r="D57" s="53"/>
      <c r="E57" s="53"/>
      <c r="F57" s="53"/>
      <c r="G57" s="53"/>
      <c r="H57" s="53"/>
    </row>
    <row r="58" spans="1:8" ht="12.75">
      <c r="A58" s="53"/>
      <c r="B58" s="53"/>
      <c r="C58" s="53"/>
      <c r="D58" s="53"/>
      <c r="E58" s="53"/>
      <c r="F58" s="53"/>
      <c r="G58" s="53"/>
      <c r="H58" s="53"/>
    </row>
    <row r="59" spans="1:8" ht="12.75">
      <c r="A59" s="53"/>
      <c r="B59" s="53"/>
      <c r="C59" s="53"/>
      <c r="D59" s="53"/>
      <c r="E59" s="53"/>
      <c r="F59" s="53"/>
      <c r="G59" s="53"/>
      <c r="H59" s="53"/>
    </row>
    <row r="60" spans="1:8" ht="12.75">
      <c r="A60" s="53"/>
      <c r="B60" s="53"/>
      <c r="C60" s="53"/>
      <c r="D60" s="53"/>
      <c r="E60" s="53"/>
      <c r="F60" s="53"/>
      <c r="G60" s="53"/>
      <c r="H60" s="53"/>
    </row>
    <row r="61" spans="1:8" ht="12.75">
      <c r="A61" s="53"/>
      <c r="B61" s="53"/>
      <c r="C61" s="53"/>
      <c r="D61" s="53"/>
      <c r="E61" s="53"/>
      <c r="F61" s="53"/>
      <c r="G61" s="53"/>
      <c r="H61" s="53"/>
    </row>
    <row r="62" spans="1:8" ht="12.75">
      <c r="A62" s="53"/>
      <c r="B62" s="53"/>
      <c r="C62" s="53"/>
      <c r="D62" s="53"/>
      <c r="E62" s="53"/>
      <c r="F62" s="53"/>
      <c r="G62" s="53"/>
      <c r="H62" s="53"/>
    </row>
    <row r="63" spans="1:8" ht="12.75">
      <c r="A63" s="53"/>
      <c r="B63" s="53"/>
      <c r="C63" s="53"/>
      <c r="D63" s="53"/>
      <c r="E63" s="53"/>
      <c r="F63" s="53"/>
      <c r="G63" s="53"/>
      <c r="H63" s="53"/>
    </row>
    <row r="64" spans="1:8" ht="12.75">
      <c r="A64" s="53"/>
      <c r="B64" s="53"/>
      <c r="C64" s="53"/>
      <c r="D64" s="53"/>
      <c r="E64" s="53"/>
      <c r="F64" s="53"/>
      <c r="G64" s="53"/>
      <c r="H64" s="53"/>
    </row>
    <row r="65" spans="1:8" ht="12.75">
      <c r="A65" s="53"/>
      <c r="B65" s="53"/>
      <c r="C65" s="53"/>
      <c r="D65" s="53"/>
      <c r="E65" s="53"/>
      <c r="F65" s="53"/>
      <c r="G65" s="53"/>
      <c r="H65" s="53"/>
    </row>
    <row r="66" spans="1:8" ht="12.75">
      <c r="A66" s="53"/>
      <c r="B66" s="53"/>
      <c r="C66" s="53"/>
      <c r="D66" s="53"/>
      <c r="E66" s="53"/>
      <c r="F66" s="53"/>
      <c r="G66" s="53"/>
      <c r="H66" s="53"/>
    </row>
    <row r="67" spans="1:8" ht="12.75">
      <c r="A67" s="53"/>
      <c r="B67" s="53"/>
      <c r="C67" s="53"/>
      <c r="D67" s="53"/>
      <c r="E67" s="53"/>
      <c r="F67" s="53"/>
      <c r="G67" s="53"/>
      <c r="H67" s="53"/>
    </row>
    <row r="68" spans="1:8" ht="12.75">
      <c r="A68" s="53"/>
      <c r="B68" s="53"/>
      <c r="C68" s="53"/>
      <c r="D68" s="53"/>
      <c r="E68" s="53"/>
      <c r="F68" s="53"/>
      <c r="G68" s="53"/>
      <c r="H68" s="53"/>
    </row>
    <row r="69" spans="1:8" ht="12.75">
      <c r="A69" s="53"/>
      <c r="B69" s="53"/>
      <c r="C69" s="53"/>
      <c r="D69" s="53"/>
      <c r="E69" s="53"/>
      <c r="F69" s="53"/>
      <c r="G69" s="53"/>
      <c r="H69" s="53"/>
    </row>
    <row r="70" spans="1:8" ht="12.75">
      <c r="A70" s="53"/>
      <c r="B70" s="53"/>
      <c r="C70" s="53"/>
      <c r="D70" s="53"/>
      <c r="E70" s="53"/>
      <c r="F70" s="53"/>
      <c r="G70" s="53"/>
      <c r="H70" s="53"/>
    </row>
    <row r="71" spans="1:8" ht="12.75">
      <c r="A71" s="53"/>
      <c r="B71" s="53"/>
      <c r="C71" s="53"/>
      <c r="D71" s="53"/>
      <c r="E71" s="53"/>
      <c r="F71" s="53"/>
      <c r="G71" s="53"/>
      <c r="H71" s="53"/>
    </row>
    <row r="72" spans="1:8" ht="12.75">
      <c r="A72" s="53"/>
      <c r="B72" s="53"/>
      <c r="C72" s="53"/>
      <c r="D72" s="53"/>
      <c r="E72" s="53"/>
      <c r="F72" s="53"/>
      <c r="G72" s="53"/>
      <c r="H72" s="53"/>
    </row>
    <row r="73" spans="1:8" ht="12.75">
      <c r="A73" s="53"/>
      <c r="B73" s="53"/>
      <c r="C73" s="53"/>
      <c r="D73" s="53"/>
      <c r="E73" s="53"/>
      <c r="F73" s="53"/>
      <c r="G73" s="53"/>
      <c r="H73" s="53"/>
    </row>
    <row r="74" spans="1:8" ht="12.75">
      <c r="A74" s="53"/>
      <c r="B74" s="53"/>
      <c r="C74" s="53"/>
      <c r="D74" s="53"/>
      <c r="E74" s="53"/>
      <c r="F74" s="53"/>
      <c r="G74" s="53"/>
      <c r="H74" s="53"/>
    </row>
    <row r="75" spans="1:8" ht="12.75">
      <c r="A75" s="53"/>
      <c r="B75" s="53"/>
      <c r="C75" s="53"/>
      <c r="D75" s="53"/>
      <c r="E75" s="53"/>
      <c r="F75" s="53"/>
      <c r="G75" s="53"/>
      <c r="H75" s="53"/>
    </row>
    <row r="76" spans="1:8" ht="12.75">
      <c r="A76" s="53"/>
      <c r="B76" s="53"/>
      <c r="C76" s="53"/>
      <c r="D76" s="53"/>
      <c r="E76" s="53"/>
      <c r="F76" s="53"/>
      <c r="G76" s="53"/>
      <c r="H76" s="53"/>
    </row>
    <row r="77" spans="1:8" ht="12.75">
      <c r="A77" s="53"/>
      <c r="B77" s="53"/>
      <c r="C77" s="53"/>
      <c r="D77" s="53"/>
      <c r="E77" s="53"/>
      <c r="F77" s="53"/>
      <c r="G77" s="53"/>
      <c r="H77" s="53"/>
    </row>
    <row r="78" spans="1:8" ht="12.75">
      <c r="A78" s="53"/>
      <c r="B78" s="53"/>
      <c r="C78" s="53"/>
      <c r="D78" s="53"/>
      <c r="E78" s="53"/>
      <c r="F78" s="53"/>
      <c r="G78" s="53"/>
      <c r="H78" s="53"/>
    </row>
    <row r="79" spans="1:8" ht="12.75">
      <c r="A79" s="53"/>
      <c r="B79" s="53"/>
      <c r="C79" s="53"/>
      <c r="D79" s="53"/>
      <c r="E79" s="53"/>
      <c r="F79" s="53"/>
      <c r="G79" s="53"/>
      <c r="H79" s="53"/>
    </row>
    <row r="80" spans="1:8" ht="12.75">
      <c r="A80" s="53"/>
      <c r="B80" s="53"/>
      <c r="C80" s="53"/>
      <c r="D80" s="53"/>
      <c r="E80" s="53"/>
      <c r="F80" s="53"/>
      <c r="G80" s="53"/>
      <c r="H80" s="53"/>
    </row>
    <row r="81" spans="1:8" ht="12.75">
      <c r="A81" s="53"/>
      <c r="B81" s="53"/>
      <c r="C81" s="53"/>
      <c r="D81" s="53"/>
      <c r="E81" s="53"/>
      <c r="F81" s="53"/>
      <c r="G81" s="53"/>
      <c r="H81" s="53"/>
    </row>
    <row r="82" spans="1:8" ht="12.75">
      <c r="A82" s="53"/>
      <c r="B82" s="53"/>
      <c r="C82" s="53"/>
      <c r="D82" s="53"/>
      <c r="E82" s="53"/>
      <c r="F82" s="53"/>
      <c r="G82" s="53"/>
      <c r="H82" s="53"/>
    </row>
    <row r="83" spans="1:8" ht="12.75">
      <c r="A83" s="53"/>
      <c r="B83" s="53"/>
      <c r="C83" s="53"/>
      <c r="D83" s="53"/>
      <c r="E83" s="53"/>
      <c r="F83" s="53"/>
      <c r="G83" s="53"/>
      <c r="H83" s="53"/>
    </row>
    <row r="84" spans="1:8" ht="12.75">
      <c r="A84" s="53"/>
      <c r="B84" s="53"/>
      <c r="C84" s="53"/>
      <c r="D84" s="53"/>
      <c r="E84" s="53"/>
      <c r="F84" s="53"/>
      <c r="G84" s="53"/>
      <c r="H84" s="53"/>
    </row>
    <row r="85" spans="1:8" ht="12.75">
      <c r="A85" s="53"/>
      <c r="B85" s="53"/>
      <c r="C85" s="53"/>
      <c r="D85" s="53"/>
      <c r="E85" s="53"/>
      <c r="F85" s="53"/>
      <c r="G85" s="53"/>
      <c r="H85" s="53"/>
    </row>
    <row r="86" spans="1:8" ht="12.75">
      <c r="A86" s="53"/>
      <c r="B86" s="53"/>
      <c r="C86" s="53"/>
      <c r="D86" s="53"/>
      <c r="E86" s="53"/>
      <c r="F86" s="53"/>
      <c r="G86" s="53"/>
      <c r="H86" s="53"/>
    </row>
    <row r="87" spans="1:8" ht="12.75">
      <c r="A87" s="53"/>
      <c r="B87" s="53"/>
      <c r="C87" s="53"/>
      <c r="D87" s="53"/>
      <c r="E87" s="53"/>
      <c r="F87" s="53"/>
      <c r="G87" s="53"/>
      <c r="H87" s="53"/>
    </row>
    <row r="88" spans="1:8" ht="12.75">
      <c r="A88" s="53"/>
      <c r="B88" s="53"/>
      <c r="C88" s="53"/>
      <c r="D88" s="53"/>
      <c r="E88" s="53"/>
      <c r="F88" s="53"/>
      <c r="G88" s="53"/>
      <c r="H88" s="53"/>
    </row>
    <row r="89" spans="1:8" ht="12.75">
      <c r="A89" s="53"/>
      <c r="B89" s="53"/>
      <c r="C89" s="53"/>
      <c r="D89" s="53"/>
      <c r="E89" s="53"/>
      <c r="F89" s="53"/>
      <c r="G89" s="53"/>
      <c r="H89" s="53"/>
    </row>
    <row r="90" spans="1:8" ht="12.75">
      <c r="A90" s="53"/>
      <c r="B90" s="53"/>
      <c r="C90" s="53"/>
      <c r="D90" s="53"/>
      <c r="E90" s="53"/>
      <c r="F90" s="53"/>
      <c r="G90" s="53"/>
      <c r="H90" s="53"/>
    </row>
    <row r="91" spans="1:8" ht="12.75">
      <c r="A91" s="53"/>
      <c r="B91" s="53"/>
      <c r="C91" s="53"/>
      <c r="D91" s="53"/>
      <c r="E91" s="53"/>
      <c r="F91" s="53"/>
      <c r="G91" s="53"/>
      <c r="H91" s="53"/>
    </row>
    <row r="92" spans="1:8" ht="12.75">
      <c r="A92" s="53"/>
      <c r="B92" s="53"/>
      <c r="C92" s="53"/>
      <c r="D92" s="53"/>
      <c r="E92" s="53"/>
      <c r="F92" s="53"/>
      <c r="G92" s="53"/>
      <c r="H92" s="53"/>
    </row>
    <row r="93" spans="1:8" ht="12.75">
      <c r="A93" s="53"/>
      <c r="B93" s="53"/>
      <c r="C93" s="53"/>
      <c r="D93" s="53"/>
      <c r="E93" s="53"/>
      <c r="F93" s="53"/>
      <c r="G93" s="53"/>
      <c r="H93" s="53"/>
    </row>
    <row r="94" spans="1:8" ht="12.75">
      <c r="A94" s="53"/>
      <c r="B94" s="53"/>
      <c r="C94" s="53"/>
      <c r="D94" s="53"/>
      <c r="E94" s="53"/>
      <c r="F94" s="53"/>
      <c r="G94" s="53"/>
      <c r="H94" s="53"/>
    </row>
    <row r="95" spans="1:8" ht="12.75">
      <c r="A95" s="53"/>
      <c r="B95" s="53"/>
      <c r="C95" s="53"/>
      <c r="D95" s="53"/>
      <c r="E95" s="53"/>
      <c r="F95" s="53"/>
      <c r="G95" s="53"/>
      <c r="H95" s="53"/>
    </row>
    <row r="96" spans="1:8" ht="12.75">
      <c r="A96" s="53"/>
      <c r="B96" s="53"/>
      <c r="C96" s="53"/>
      <c r="D96" s="53"/>
      <c r="E96" s="53"/>
      <c r="F96" s="53"/>
      <c r="G96" s="53"/>
      <c r="H96" s="53"/>
    </row>
    <row r="97" spans="1:8" ht="12.75">
      <c r="A97" s="53"/>
      <c r="B97" s="53"/>
      <c r="C97" s="53"/>
      <c r="D97" s="53"/>
      <c r="E97" s="53"/>
      <c r="F97" s="53"/>
      <c r="G97" s="53"/>
      <c r="H97" s="53"/>
    </row>
    <row r="98" spans="1:8" ht="12.75">
      <c r="A98" s="53"/>
      <c r="B98" s="53"/>
      <c r="C98" s="53"/>
      <c r="D98" s="53"/>
      <c r="E98" s="53"/>
      <c r="F98" s="53"/>
      <c r="G98" s="53"/>
      <c r="H98" s="53"/>
    </row>
    <row r="99" spans="1:8" ht="12.75">
      <c r="A99" s="53"/>
      <c r="B99" s="53"/>
      <c r="C99" s="53"/>
      <c r="D99" s="53"/>
      <c r="E99" s="53"/>
      <c r="F99" s="53"/>
      <c r="G99" s="53"/>
      <c r="H99" s="53"/>
    </row>
    <row r="100" spans="1:8" ht="12.75">
      <c r="A100" s="53"/>
      <c r="B100" s="53"/>
      <c r="C100" s="53"/>
      <c r="D100" s="53"/>
      <c r="E100" s="53"/>
      <c r="F100" s="53"/>
      <c r="G100" s="53"/>
      <c r="H100" s="53"/>
    </row>
    <row r="101" spans="1:8" ht="12.75">
      <c r="A101" s="53"/>
      <c r="B101" s="53"/>
      <c r="C101" s="53"/>
      <c r="D101" s="53"/>
      <c r="E101" s="53"/>
      <c r="F101" s="53"/>
      <c r="G101" s="53"/>
      <c r="H101" s="53"/>
    </row>
    <row r="102" spans="1:8" ht="12.75">
      <c r="A102" s="53"/>
      <c r="B102" s="53"/>
      <c r="C102" s="53"/>
      <c r="D102" s="53"/>
      <c r="E102" s="53"/>
      <c r="F102" s="53"/>
      <c r="G102" s="53"/>
      <c r="H102" s="53"/>
    </row>
    <row r="103" spans="1:8" ht="12.75">
      <c r="A103" s="53"/>
      <c r="B103" s="53"/>
      <c r="C103" s="53"/>
      <c r="D103" s="53"/>
      <c r="E103" s="53"/>
      <c r="F103" s="53"/>
      <c r="G103" s="53"/>
      <c r="H103" s="53"/>
    </row>
    <row r="104" spans="1:8" ht="12.75">
      <c r="A104" s="53"/>
      <c r="B104" s="53"/>
      <c r="C104" s="53"/>
      <c r="D104" s="53"/>
      <c r="E104" s="53"/>
      <c r="F104" s="53"/>
      <c r="G104" s="53"/>
      <c r="H104" s="53"/>
    </row>
    <row r="105" spans="1:8" ht="12.75">
      <c r="A105" s="53"/>
      <c r="B105" s="53"/>
      <c r="C105" s="53"/>
      <c r="D105" s="53"/>
      <c r="E105" s="53"/>
      <c r="F105" s="53"/>
      <c r="G105" s="53"/>
      <c r="H105" s="53"/>
    </row>
    <row r="106" spans="1:8" ht="12.75">
      <c r="A106" s="53"/>
      <c r="B106" s="53"/>
      <c r="C106" s="53"/>
      <c r="D106" s="53"/>
      <c r="E106" s="53"/>
      <c r="F106" s="53"/>
      <c r="G106" s="53"/>
      <c r="H106" s="53"/>
    </row>
    <row r="107" spans="1:8" ht="12.75">
      <c r="A107" s="53"/>
      <c r="B107" s="53"/>
      <c r="C107" s="53"/>
      <c r="D107" s="53"/>
      <c r="E107" s="53"/>
      <c r="F107" s="53"/>
      <c r="G107" s="53"/>
      <c r="H107" s="53"/>
    </row>
    <row r="108" spans="1:8" ht="12.75">
      <c r="A108" s="53"/>
      <c r="B108" s="53"/>
      <c r="C108" s="53"/>
      <c r="D108" s="53"/>
      <c r="E108" s="53"/>
      <c r="F108" s="53"/>
      <c r="G108" s="53"/>
      <c r="H108" s="53"/>
    </row>
    <row r="109" spans="1:8" ht="12.75">
      <c r="A109" s="53"/>
      <c r="B109" s="53"/>
      <c r="C109" s="53"/>
      <c r="D109" s="53"/>
      <c r="E109" s="53"/>
      <c r="F109" s="53"/>
      <c r="G109" s="53"/>
      <c r="H109" s="53"/>
    </row>
    <row r="110" spans="1:8" ht="12.75">
      <c r="A110" s="53"/>
      <c r="B110" s="53"/>
      <c r="C110" s="53"/>
      <c r="D110" s="53"/>
      <c r="E110" s="53"/>
      <c r="F110" s="53"/>
      <c r="G110" s="53"/>
      <c r="H110" s="53"/>
    </row>
    <row r="111" spans="1:8" ht="12.75">
      <c r="A111" s="53"/>
      <c r="B111" s="53"/>
      <c r="C111" s="53"/>
      <c r="D111" s="53"/>
      <c r="E111" s="53"/>
      <c r="F111" s="53"/>
      <c r="G111" s="53"/>
      <c r="H111" s="53"/>
    </row>
    <row r="112" spans="1:8" ht="12.75">
      <c r="A112" s="53"/>
      <c r="B112" s="53"/>
      <c r="C112" s="53"/>
      <c r="D112" s="53"/>
      <c r="E112" s="53"/>
      <c r="F112" s="53"/>
      <c r="G112" s="53"/>
      <c r="H112" s="53"/>
    </row>
    <row r="113" spans="1:8" ht="12.75">
      <c r="A113" s="53"/>
      <c r="B113" s="53"/>
      <c r="C113" s="53"/>
      <c r="D113" s="53"/>
      <c r="E113" s="53"/>
      <c r="F113" s="53"/>
      <c r="G113" s="53"/>
      <c r="H113" s="53"/>
    </row>
    <row r="114" spans="1:8" ht="12.75">
      <c r="A114" s="53"/>
      <c r="B114" s="53"/>
      <c r="C114" s="53"/>
      <c r="D114" s="53"/>
      <c r="E114" s="53"/>
      <c r="F114" s="53"/>
      <c r="G114" s="53"/>
      <c r="H114" s="53"/>
    </row>
    <row r="115" spans="1:8" ht="12.75">
      <c r="A115" s="53"/>
      <c r="B115" s="53"/>
      <c r="C115" s="53"/>
      <c r="D115" s="53"/>
      <c r="E115" s="53"/>
      <c r="F115" s="53"/>
      <c r="G115" s="53"/>
      <c r="H115" s="53"/>
    </row>
    <row r="116" spans="1:8" ht="12.75">
      <c r="A116" s="53"/>
      <c r="B116" s="53"/>
      <c r="C116" s="53"/>
      <c r="D116" s="53"/>
      <c r="E116" s="53"/>
      <c r="F116" s="53"/>
      <c r="G116" s="53"/>
      <c r="H116" s="53"/>
    </row>
    <row r="117" spans="1:8" ht="12.75">
      <c r="A117" s="53"/>
      <c r="B117" s="53"/>
      <c r="C117" s="53"/>
      <c r="D117" s="53"/>
      <c r="E117" s="53"/>
      <c r="F117" s="53"/>
      <c r="G117" s="53"/>
      <c r="H117" s="53"/>
    </row>
    <row r="118" spans="1:8" ht="12.75">
      <c r="A118" s="53"/>
      <c r="B118" s="53"/>
      <c r="C118" s="53"/>
      <c r="D118" s="53"/>
      <c r="E118" s="53"/>
      <c r="F118" s="53"/>
      <c r="G118" s="53"/>
      <c r="H118" s="53"/>
    </row>
    <row r="119" spans="1:8" ht="12.75">
      <c r="A119" s="53"/>
      <c r="B119" s="53"/>
      <c r="C119" s="53"/>
      <c r="D119" s="53"/>
      <c r="E119" s="53"/>
      <c r="F119" s="53"/>
      <c r="G119" s="53"/>
      <c r="H119" s="53"/>
    </row>
    <row r="120" spans="1:8" ht="12.75">
      <c r="A120" s="53"/>
      <c r="B120" s="53"/>
      <c r="C120" s="53"/>
      <c r="D120" s="53"/>
      <c r="E120" s="53"/>
      <c r="F120" s="53"/>
      <c r="G120" s="53"/>
      <c r="H120" s="53"/>
    </row>
    <row r="121" spans="1:8" ht="12.75">
      <c r="A121" s="53"/>
      <c r="B121" s="53"/>
      <c r="C121" s="53"/>
      <c r="D121" s="53"/>
      <c r="E121" s="53"/>
      <c r="F121" s="53"/>
      <c r="G121" s="53"/>
      <c r="H121" s="53"/>
    </row>
    <row r="122" spans="1:8" ht="12.75">
      <c r="A122" s="53"/>
      <c r="B122" s="53"/>
      <c r="C122" s="53"/>
      <c r="D122" s="53"/>
      <c r="E122" s="53"/>
      <c r="F122" s="53"/>
      <c r="G122" s="53"/>
      <c r="H122" s="53"/>
    </row>
    <row r="123" spans="1:8" ht="12.75">
      <c r="A123" s="53"/>
      <c r="B123" s="53"/>
      <c r="C123" s="53"/>
      <c r="D123" s="53"/>
      <c r="E123" s="53"/>
      <c r="F123" s="53"/>
      <c r="G123" s="53"/>
      <c r="H123" s="53"/>
    </row>
    <row r="124" spans="1:8" ht="12.75">
      <c r="A124" s="53"/>
      <c r="B124" s="53"/>
      <c r="C124" s="53"/>
      <c r="D124" s="53"/>
      <c r="E124" s="53"/>
      <c r="F124" s="53"/>
      <c r="G124" s="53"/>
      <c r="H124" s="53"/>
    </row>
    <row r="125" spans="1:8" ht="12.75">
      <c r="A125" s="53"/>
      <c r="B125" s="53"/>
      <c r="C125" s="53"/>
      <c r="D125" s="53"/>
      <c r="E125" s="53"/>
      <c r="F125" s="53"/>
      <c r="G125" s="53"/>
      <c r="H125" s="53"/>
    </row>
    <row r="126" spans="1:8" ht="12.75">
      <c r="A126" s="53"/>
      <c r="B126" s="53"/>
      <c r="C126" s="53"/>
      <c r="D126" s="53"/>
      <c r="E126" s="53"/>
      <c r="F126" s="53"/>
      <c r="G126" s="53"/>
      <c r="H126" s="53"/>
    </row>
    <row r="127" spans="1:8" ht="12.75">
      <c r="A127" s="53"/>
      <c r="B127" s="53"/>
      <c r="C127" s="53"/>
      <c r="D127" s="53"/>
      <c r="E127" s="53"/>
      <c r="F127" s="53"/>
      <c r="G127" s="53"/>
      <c r="H127" s="53"/>
    </row>
    <row r="128" spans="1:8" ht="12.75">
      <c r="A128" s="53"/>
      <c r="B128" s="53"/>
      <c r="C128" s="53"/>
      <c r="D128" s="53"/>
      <c r="E128" s="53"/>
      <c r="F128" s="53"/>
      <c r="G128" s="53"/>
      <c r="H128" s="53"/>
    </row>
    <row r="129" spans="1:8" ht="12.75">
      <c r="A129" s="53"/>
      <c r="B129" s="53"/>
      <c r="C129" s="53"/>
      <c r="D129" s="53"/>
      <c r="E129" s="53"/>
      <c r="F129" s="53"/>
      <c r="G129" s="53"/>
      <c r="H129" s="53"/>
    </row>
    <row r="130" spans="1:8" ht="12.75">
      <c r="A130" s="53"/>
      <c r="B130" s="53"/>
      <c r="C130" s="53"/>
      <c r="D130" s="53"/>
      <c r="E130" s="53"/>
      <c r="F130" s="53"/>
      <c r="G130" s="53"/>
      <c r="H130" s="53"/>
    </row>
    <row r="131" spans="1:8" ht="12.75">
      <c r="A131" s="53"/>
      <c r="B131" s="53"/>
      <c r="C131" s="53"/>
      <c r="D131" s="53"/>
      <c r="E131" s="53"/>
      <c r="F131" s="53"/>
      <c r="G131" s="53"/>
      <c r="H131" s="53"/>
    </row>
    <row r="132" spans="1:8" ht="12.75">
      <c r="A132" s="53"/>
      <c r="B132" s="53"/>
      <c r="C132" s="53"/>
      <c r="D132" s="53"/>
      <c r="E132" s="53"/>
      <c r="F132" s="53"/>
      <c r="G132" s="53"/>
      <c r="H132" s="53"/>
    </row>
    <row r="133" spans="1:8" ht="12.75">
      <c r="A133" s="53"/>
      <c r="B133" s="53"/>
      <c r="C133" s="53"/>
      <c r="D133" s="53"/>
      <c r="E133" s="53"/>
      <c r="F133" s="53"/>
      <c r="G133" s="53"/>
      <c r="H133" s="53"/>
    </row>
    <row r="134" spans="1:8" ht="12.75">
      <c r="A134" s="53"/>
      <c r="B134" s="53"/>
      <c r="C134" s="53"/>
      <c r="D134" s="53"/>
      <c r="E134" s="53"/>
      <c r="F134" s="53"/>
      <c r="G134" s="53"/>
      <c r="H134" s="53"/>
    </row>
    <row r="135" spans="1:8" ht="12.75">
      <c r="A135" s="53"/>
      <c r="B135" s="53"/>
      <c r="C135" s="53"/>
      <c r="D135" s="53"/>
      <c r="E135" s="53"/>
      <c r="F135" s="53"/>
      <c r="G135" s="53"/>
      <c r="H135" s="53"/>
    </row>
    <row r="136" spans="1:8" ht="12.75">
      <c r="A136" s="53"/>
      <c r="B136" s="53"/>
      <c r="C136" s="53"/>
      <c r="D136" s="53"/>
      <c r="E136" s="53"/>
      <c r="F136" s="53"/>
      <c r="G136" s="53"/>
      <c r="H136" s="53"/>
    </row>
    <row r="137" spans="1:8" ht="12.75">
      <c r="A137" s="53"/>
      <c r="B137" s="53"/>
      <c r="C137" s="53"/>
      <c r="D137" s="53"/>
      <c r="E137" s="53"/>
      <c r="F137" s="53"/>
      <c r="G137" s="53"/>
      <c r="H137" s="53"/>
    </row>
    <row r="138" spans="1:8" ht="12.75">
      <c r="A138" s="53"/>
      <c r="B138" s="53"/>
      <c r="C138" s="53"/>
      <c r="D138" s="53"/>
      <c r="E138" s="53"/>
      <c r="F138" s="53"/>
      <c r="G138" s="53"/>
      <c r="H138" s="53"/>
    </row>
    <row r="139" spans="1:8" ht="12.75">
      <c r="A139" s="53"/>
      <c r="B139" s="53"/>
      <c r="C139" s="53"/>
      <c r="D139" s="53"/>
      <c r="E139" s="53"/>
      <c r="F139" s="53"/>
      <c r="G139" s="53"/>
      <c r="H139" s="53"/>
    </row>
    <row r="140" spans="1:8" ht="12.75">
      <c r="A140" s="53"/>
      <c r="B140" s="53"/>
      <c r="C140" s="53"/>
      <c r="D140" s="53"/>
      <c r="E140" s="53"/>
      <c r="F140" s="53"/>
      <c r="G140" s="53"/>
      <c r="H140" s="53"/>
    </row>
    <row r="141" spans="1:8" ht="12.75">
      <c r="A141" s="53"/>
      <c r="B141" s="53"/>
      <c r="C141" s="53"/>
      <c r="D141" s="53"/>
      <c r="E141" s="53"/>
      <c r="F141" s="53"/>
      <c r="G141" s="53"/>
      <c r="H141" s="53"/>
    </row>
    <row r="142" spans="1:8" ht="12.75">
      <c r="A142" s="53"/>
      <c r="B142" s="53"/>
      <c r="C142" s="53"/>
      <c r="D142" s="53"/>
      <c r="E142" s="53"/>
      <c r="F142" s="53"/>
      <c r="G142" s="53"/>
      <c r="H142" s="53"/>
    </row>
    <row r="143" spans="1:8" ht="12.75">
      <c r="A143" s="53"/>
      <c r="B143" s="53"/>
      <c r="C143" s="53"/>
      <c r="D143" s="53"/>
      <c r="E143" s="53"/>
      <c r="F143" s="53"/>
      <c r="G143" s="53"/>
      <c r="H143" s="53"/>
    </row>
    <row r="144" spans="1:8" ht="12.75">
      <c r="A144" s="53"/>
      <c r="B144" s="53"/>
      <c r="C144" s="53"/>
      <c r="D144" s="53"/>
      <c r="E144" s="53"/>
      <c r="F144" s="53"/>
      <c r="G144" s="53"/>
      <c r="H144" s="53"/>
    </row>
    <row r="145" spans="1:8" ht="12.75">
      <c r="A145" s="53"/>
      <c r="B145" s="53"/>
      <c r="C145" s="53"/>
      <c r="D145" s="53"/>
      <c r="E145" s="53"/>
      <c r="F145" s="53"/>
      <c r="G145" s="53"/>
      <c r="H145" s="53"/>
    </row>
    <row r="146" spans="1:8" ht="12.75">
      <c r="A146" s="53"/>
      <c r="B146" s="53"/>
      <c r="C146" s="53"/>
      <c r="D146" s="53"/>
      <c r="E146" s="53"/>
      <c r="F146" s="53"/>
      <c r="G146" s="53"/>
      <c r="H146" s="53"/>
    </row>
    <row r="147" spans="1:8" ht="12.75">
      <c r="A147" s="53"/>
      <c r="B147" s="53"/>
      <c r="C147" s="53"/>
      <c r="D147" s="53"/>
      <c r="E147" s="53"/>
      <c r="F147" s="53"/>
      <c r="G147" s="53"/>
      <c r="H147" s="53"/>
    </row>
    <row r="148" spans="1:8" ht="12.75">
      <c r="A148" s="53"/>
      <c r="B148" s="53"/>
      <c r="C148" s="53"/>
      <c r="D148" s="53"/>
      <c r="E148" s="53"/>
      <c r="F148" s="53"/>
      <c r="G148" s="53"/>
      <c r="H148" s="53"/>
    </row>
    <row r="149" spans="1:8" ht="12.75">
      <c r="A149" s="53"/>
      <c r="B149" s="53"/>
      <c r="C149" s="53"/>
      <c r="D149" s="53"/>
      <c r="E149" s="53"/>
      <c r="F149" s="53"/>
      <c r="G149" s="53"/>
      <c r="H149" s="53"/>
    </row>
    <row r="150" spans="1:8" ht="12.75">
      <c r="A150" s="53"/>
      <c r="B150" s="53"/>
      <c r="C150" s="53"/>
      <c r="D150" s="53"/>
      <c r="E150" s="53"/>
      <c r="F150" s="53"/>
      <c r="G150" s="53"/>
      <c r="H150" s="53"/>
    </row>
    <row r="151" spans="1:8" ht="12.75">
      <c r="A151" s="53"/>
      <c r="B151" s="53"/>
      <c r="C151" s="53"/>
      <c r="D151" s="53"/>
      <c r="E151" s="53"/>
      <c r="F151" s="53"/>
      <c r="G151" s="53"/>
      <c r="H151" s="53"/>
    </row>
    <row r="152" spans="1:8" ht="12.75">
      <c r="A152" s="53"/>
      <c r="B152" s="53"/>
      <c r="C152" s="53"/>
      <c r="D152" s="53"/>
      <c r="E152" s="53"/>
      <c r="F152" s="53"/>
      <c r="G152" s="53"/>
      <c r="H152" s="53"/>
    </row>
    <row r="153" spans="1:8" ht="12.75">
      <c r="A153" s="53"/>
      <c r="B153" s="53"/>
      <c r="C153" s="53"/>
      <c r="D153" s="53"/>
      <c r="E153" s="53"/>
      <c r="F153" s="53"/>
      <c r="G153" s="53"/>
      <c r="H153" s="53"/>
    </row>
    <row r="154" spans="1:8" ht="12.75">
      <c r="A154" s="53"/>
      <c r="B154" s="53"/>
      <c r="C154" s="53"/>
      <c r="D154" s="53"/>
      <c r="E154" s="53"/>
      <c r="F154" s="53"/>
      <c r="G154" s="53"/>
      <c r="H154" s="53"/>
    </row>
  </sheetData>
  <sheetProtection selectLockedCells="1" selectUnlockedCells="1"/>
  <mergeCells count="2">
    <mergeCell ref="A25:J25"/>
    <mergeCell ref="A26:J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13"/>
  <sheetViews>
    <sheetView zoomScale="110" zoomScaleNormal="110" workbookViewId="0" topLeftCell="A1">
      <selection activeCell="J5" sqref="J5"/>
    </sheetView>
  </sheetViews>
  <sheetFormatPr defaultColWidth="9.00390625" defaultRowHeight="12.75"/>
  <cols>
    <col min="1" max="1" width="4.50390625" style="0" customWidth="1"/>
    <col min="2" max="2" width="24.125" style="0" customWidth="1"/>
    <col min="3" max="3" width="5.375" style="0" customWidth="1"/>
    <col min="4" max="4" width="4.875" style="0" customWidth="1"/>
    <col min="7" max="7" width="4.875" style="0" customWidth="1"/>
    <col min="8" max="8" width="12.00390625" style="0" customWidth="1"/>
    <col min="10" max="10" width="18.50390625" style="0" customWidth="1"/>
    <col min="256" max="16384" width="11.625" style="0" customWidth="1"/>
  </cols>
  <sheetData>
    <row r="1" s="150" customFormat="1" ht="32.25" customHeight="1">
      <c r="B1" s="154" t="s">
        <v>445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3.5" customHeight="1">
      <c r="A4" s="22"/>
      <c r="B4" s="22"/>
      <c r="C4" s="22"/>
      <c r="D4" s="22"/>
      <c r="E4" s="23"/>
      <c r="F4" s="26" t="s">
        <v>339</v>
      </c>
      <c r="G4" s="26"/>
      <c r="H4" s="26" t="s">
        <v>297</v>
      </c>
      <c r="I4" s="27" t="s">
        <v>298</v>
      </c>
      <c r="J4" s="25"/>
    </row>
    <row r="5" spans="1:10" s="37" customFormat="1" ht="41.25" customHeight="1">
      <c r="A5" s="28">
        <v>1</v>
      </c>
      <c r="B5" s="29" t="s">
        <v>446</v>
      </c>
      <c r="C5" s="28">
        <v>40</v>
      </c>
      <c r="D5" s="28" t="s">
        <v>163</v>
      </c>
      <c r="E5" s="30"/>
      <c r="F5" s="30">
        <f>C5*E5</f>
        <v>0</v>
      </c>
      <c r="G5" s="29">
        <v>8</v>
      </c>
      <c r="H5" s="30">
        <f>(E5*0.08)+E5</f>
        <v>0</v>
      </c>
      <c r="I5" s="106">
        <f>C5*H5</f>
        <v>0</v>
      </c>
      <c r="J5" s="36" t="s">
        <v>205</v>
      </c>
    </row>
    <row r="6" spans="2:9" ht="12.75">
      <c r="B6" t="s">
        <v>7</v>
      </c>
      <c r="F6" s="46">
        <v>0</v>
      </c>
      <c r="G6" s="46"/>
      <c r="H6" s="46"/>
      <c r="I6" s="46">
        <v>0</v>
      </c>
    </row>
    <row r="9" spans="1:10" ht="12.75" customHeight="1">
      <c r="A9" s="48" t="s">
        <v>447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 customHeight="1">
      <c r="A10" s="48" t="s">
        <v>448</v>
      </c>
      <c r="B10" s="48"/>
      <c r="C10" s="48"/>
      <c r="D10" s="48"/>
      <c r="E10" s="48"/>
      <c r="F10" s="48"/>
      <c r="G10" s="48"/>
      <c r="H10" s="48"/>
      <c r="I10" s="48"/>
      <c r="J10" s="48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5:J18"/>
  <sheetViews>
    <sheetView zoomScale="110" zoomScaleNormal="110" workbookViewId="0" topLeftCell="A5">
      <selection activeCell="A15" sqref="A15"/>
    </sheetView>
  </sheetViews>
  <sheetFormatPr defaultColWidth="9.00390625" defaultRowHeight="12.75"/>
  <cols>
    <col min="1" max="1" width="3.375" style="0" customWidth="1"/>
    <col min="2" max="2" width="23.125" style="0" customWidth="1"/>
    <col min="3" max="3" width="4.50390625" style="0" customWidth="1"/>
    <col min="4" max="4" width="4.875" style="0" customWidth="1"/>
    <col min="7" max="7" width="4.50390625" style="155" customWidth="1"/>
    <col min="8" max="8" width="13.125" style="155" customWidth="1"/>
    <col min="9" max="9" width="13.125" style="0" customWidth="1"/>
    <col min="10" max="10" width="17.875" style="0" customWidth="1"/>
    <col min="256" max="16384" width="11.625" style="0" customWidth="1"/>
  </cols>
  <sheetData>
    <row r="5" spans="1:10" ht="33.75" customHeight="1">
      <c r="A5" s="150"/>
      <c r="B5" s="1" t="s">
        <v>449</v>
      </c>
      <c r="C5" s="1"/>
      <c r="D5" s="1"/>
      <c r="E5" s="1"/>
      <c r="F5" s="1"/>
      <c r="G5" s="156"/>
      <c r="H5" s="156"/>
      <c r="I5" s="1"/>
      <c r="J5" s="1"/>
    </row>
    <row r="6" spans="1:10" ht="34.5" customHeight="1">
      <c r="A6" s="22" t="s">
        <v>15</v>
      </c>
      <c r="B6" s="22" t="s">
        <v>16</v>
      </c>
      <c r="C6" s="22" t="s">
        <v>17</v>
      </c>
      <c r="D6" s="22" t="s">
        <v>18</v>
      </c>
      <c r="E6" s="23" t="s">
        <v>19</v>
      </c>
      <c r="F6" s="23" t="s">
        <v>20</v>
      </c>
      <c r="G6" s="157" t="s">
        <v>21</v>
      </c>
      <c r="H6" s="24" t="s">
        <v>22</v>
      </c>
      <c r="I6" s="25" t="s">
        <v>23</v>
      </c>
      <c r="J6" s="25" t="s">
        <v>24</v>
      </c>
    </row>
    <row r="7" spans="1:10" ht="14.25" customHeight="1">
      <c r="A7" s="22">
        <v>1</v>
      </c>
      <c r="B7" s="22">
        <v>2</v>
      </c>
      <c r="C7" s="22">
        <v>3</v>
      </c>
      <c r="D7" s="22">
        <v>4</v>
      </c>
      <c r="E7" s="23">
        <v>5</v>
      </c>
      <c r="F7" s="26" t="s">
        <v>450</v>
      </c>
      <c r="G7" s="26" t="s">
        <v>451</v>
      </c>
      <c r="H7" s="26" t="s">
        <v>452</v>
      </c>
      <c r="I7" s="27" t="s">
        <v>453</v>
      </c>
      <c r="J7" s="25">
        <v>10</v>
      </c>
    </row>
    <row r="8" spans="1:10" ht="14.25" customHeight="1">
      <c r="A8" s="22"/>
      <c r="B8" s="22"/>
      <c r="C8" s="22"/>
      <c r="D8" s="22"/>
      <c r="E8" s="23"/>
      <c r="F8" s="26" t="s">
        <v>60</v>
      </c>
      <c r="G8" s="26"/>
      <c r="H8" s="26" t="s">
        <v>454</v>
      </c>
      <c r="I8" s="27" t="s">
        <v>350</v>
      </c>
      <c r="J8" s="25"/>
    </row>
    <row r="9" spans="1:10" s="37" customFormat="1" ht="27" customHeight="1">
      <c r="A9" s="29">
        <v>1</v>
      </c>
      <c r="B9" s="158" t="s">
        <v>455</v>
      </c>
      <c r="C9" s="159">
        <v>5</v>
      </c>
      <c r="D9" s="159" t="s">
        <v>29</v>
      </c>
      <c r="E9" s="160"/>
      <c r="F9" s="57">
        <f>C9*E9</f>
        <v>0</v>
      </c>
      <c r="G9" s="161">
        <v>8</v>
      </c>
      <c r="H9" s="57">
        <f>(E9*0.08)+E9</f>
        <v>0</v>
      </c>
      <c r="I9" s="58">
        <f>C9*H9</f>
        <v>0</v>
      </c>
      <c r="J9" s="59"/>
    </row>
    <row r="10" spans="1:10" s="37" customFormat="1" ht="41.25" customHeight="1">
      <c r="A10" s="145">
        <v>2</v>
      </c>
      <c r="B10" s="29" t="s">
        <v>456</v>
      </c>
      <c r="C10" s="28">
        <v>10</v>
      </c>
      <c r="D10" s="28" t="s">
        <v>29</v>
      </c>
      <c r="E10" s="57"/>
      <c r="F10" s="57">
        <f>C10*E10</f>
        <v>0</v>
      </c>
      <c r="G10" s="75">
        <v>8</v>
      </c>
      <c r="H10" s="57">
        <f>(E10*0.08)+E10</f>
        <v>0</v>
      </c>
      <c r="I10" s="58">
        <f>C10*H10</f>
        <v>0</v>
      </c>
      <c r="J10" s="36"/>
    </row>
    <row r="11" spans="2:9" ht="12.75">
      <c r="B11" s="44" t="s">
        <v>7</v>
      </c>
      <c r="C11" s="53"/>
      <c r="D11" s="53"/>
      <c r="E11" s="53"/>
      <c r="F11" s="162">
        <f>SUM(F9:F10)</f>
        <v>0</v>
      </c>
      <c r="G11" s="163"/>
      <c r="H11" s="163"/>
      <c r="I11" s="46">
        <f>SUM(I9:I10)</f>
        <v>0</v>
      </c>
    </row>
    <row r="12" spans="7:8" s="68" customFormat="1" ht="12.75">
      <c r="G12" s="164"/>
      <c r="H12" s="164"/>
    </row>
    <row r="14" spans="1:10" ht="12.75" customHeight="1">
      <c r="A14" s="48" t="s">
        <v>457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 customHeight="1">
      <c r="A15" s="48" t="s">
        <v>458</v>
      </c>
      <c r="B15" s="48"/>
      <c r="C15" s="48"/>
      <c r="D15" s="48"/>
      <c r="E15" s="48"/>
      <c r="F15" s="48"/>
      <c r="G15" s="48"/>
      <c r="H15" s="48"/>
      <c r="I15" s="48"/>
      <c r="J15" s="48"/>
    </row>
    <row r="17" spans="1:8" ht="12.75">
      <c r="A17" s="15" t="s">
        <v>10</v>
      </c>
      <c r="B17" s="15"/>
      <c r="C17" s="16"/>
      <c r="F17" t="s">
        <v>56</v>
      </c>
      <c r="G17"/>
      <c r="H17"/>
    </row>
    <row r="18" spans="1:8" ht="12.75">
      <c r="A18" s="17" t="s">
        <v>12</v>
      </c>
      <c r="B18" s="17"/>
      <c r="D18" s="17" t="s">
        <v>57</v>
      </c>
      <c r="F18" t="s">
        <v>58</v>
      </c>
      <c r="G18"/>
      <c r="H18"/>
    </row>
  </sheetData>
  <sheetProtection selectLockedCells="1" selectUnlockedCells="1"/>
  <mergeCells count="2">
    <mergeCell ref="A14:J14"/>
    <mergeCell ref="A15:J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5"/>
  <sheetViews>
    <sheetView zoomScale="110" zoomScaleNormal="110" workbookViewId="0" topLeftCell="A1">
      <selection activeCell="E7" sqref="E7"/>
    </sheetView>
  </sheetViews>
  <sheetFormatPr defaultColWidth="9.00390625" defaultRowHeight="12.75"/>
  <cols>
    <col min="1" max="1" width="3.875" style="0" customWidth="1"/>
    <col min="2" max="2" width="22.00390625" style="0" customWidth="1"/>
    <col min="3" max="3" width="7.50390625" style="0" customWidth="1"/>
    <col min="4" max="4" width="5.375" style="0" customWidth="1"/>
    <col min="5" max="5" width="10.50390625" style="0" customWidth="1"/>
    <col min="6" max="6" width="11.00390625" style="0" customWidth="1"/>
    <col min="7" max="7" width="4.875" style="0" customWidth="1"/>
    <col min="8" max="9" width="11.625" style="0" customWidth="1"/>
    <col min="10" max="10" width="16.875" style="0" customWidth="1"/>
    <col min="256" max="16384" width="11.625" style="0" customWidth="1"/>
  </cols>
  <sheetData>
    <row r="1" spans="1:4" ht="31.5" customHeight="1">
      <c r="A1" s="1"/>
      <c r="B1" s="1" t="s">
        <v>459</v>
      </c>
      <c r="C1" s="1"/>
      <c r="D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3.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12.75">
      <c r="A5" s="28">
        <v>1</v>
      </c>
      <c r="B5" s="29" t="s">
        <v>460</v>
      </c>
      <c r="C5" s="165">
        <v>9000</v>
      </c>
      <c r="D5" s="39" t="s">
        <v>86</v>
      </c>
      <c r="E5" s="36"/>
      <c r="F5" s="106">
        <f>C5*E5</f>
        <v>0</v>
      </c>
      <c r="G5" s="36">
        <v>8</v>
      </c>
      <c r="H5" s="106">
        <f>(E5*0.08)+E5</f>
        <v>0</v>
      </c>
      <c r="I5" s="166">
        <f>C5*H5</f>
        <v>0</v>
      </c>
      <c r="J5" s="36"/>
    </row>
    <row r="6" spans="1:10" s="37" customFormat="1" ht="63.75" customHeight="1">
      <c r="A6" s="28">
        <v>2</v>
      </c>
      <c r="B6" s="29" t="s">
        <v>461</v>
      </c>
      <c r="C6" s="39">
        <v>200</v>
      </c>
      <c r="D6" s="39" t="s">
        <v>86</v>
      </c>
      <c r="E6" s="36"/>
      <c r="F6" s="106">
        <f>C6*E6</f>
        <v>0</v>
      </c>
      <c r="G6" s="36">
        <v>8</v>
      </c>
      <c r="H6" s="106">
        <f>(E6*0.08)+E6</f>
        <v>0</v>
      </c>
      <c r="I6" s="166">
        <f>C6*H6</f>
        <v>0</v>
      </c>
      <c r="J6" s="36"/>
    </row>
    <row r="7" spans="1:10" s="69" customFormat="1" ht="55.5" customHeight="1">
      <c r="A7" s="39">
        <v>3</v>
      </c>
      <c r="B7" s="29" t="s">
        <v>462</v>
      </c>
      <c r="C7" s="39">
        <v>200</v>
      </c>
      <c r="D7" s="39" t="s">
        <v>29</v>
      </c>
      <c r="E7" s="36"/>
      <c r="F7" s="106">
        <f>C7*E7</f>
        <v>0</v>
      </c>
      <c r="G7" s="36">
        <v>8</v>
      </c>
      <c r="H7" s="106">
        <f>(E7*0.08)+E7</f>
        <v>0</v>
      </c>
      <c r="I7" s="166">
        <f>C7*H7</f>
        <v>0</v>
      </c>
      <c r="J7" s="36"/>
    </row>
    <row r="8" spans="1:10" ht="12.75">
      <c r="A8" s="108"/>
      <c r="B8" s="44" t="s">
        <v>7</v>
      </c>
      <c r="C8" s="53"/>
      <c r="D8" s="53"/>
      <c r="E8" s="53"/>
      <c r="F8" s="162">
        <f>SUM(F5:F7)</f>
        <v>0</v>
      </c>
      <c r="G8" s="53"/>
      <c r="H8" s="53"/>
      <c r="I8" s="162">
        <f>SUM(I5:I7)</f>
        <v>0</v>
      </c>
      <c r="J8" s="53"/>
    </row>
    <row r="9" ht="12.75">
      <c r="A9" s="53"/>
    </row>
    <row r="10" spans="11:13" ht="12.75">
      <c r="K10" s="37"/>
      <c r="L10" s="37"/>
      <c r="M10" s="37"/>
    </row>
    <row r="11" spans="1:13" s="50" customFormat="1" ht="12.75" customHeight="1">
      <c r="A11" s="48" t="s">
        <v>463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49"/>
      <c r="M11" s="49"/>
    </row>
    <row r="12" spans="1:10" ht="12.75" customHeight="1">
      <c r="A12" s="48" t="s">
        <v>464</v>
      </c>
      <c r="B12" s="48"/>
      <c r="C12" s="48"/>
      <c r="D12" s="48"/>
      <c r="E12" s="48"/>
      <c r="F12" s="48"/>
      <c r="G12" s="48"/>
      <c r="H12" s="48"/>
      <c r="I12" s="48"/>
      <c r="J12" s="48"/>
    </row>
    <row r="14" spans="1:6" ht="12.75">
      <c r="A14" s="15" t="s">
        <v>10</v>
      </c>
      <c r="B14" s="15"/>
      <c r="C14" s="16"/>
      <c r="F14" t="s">
        <v>56</v>
      </c>
    </row>
    <row r="15" spans="1:6" ht="12.75">
      <c r="A15" s="17" t="s">
        <v>12</v>
      </c>
      <c r="B15" s="17"/>
      <c r="D15" s="17" t="s">
        <v>57</v>
      </c>
      <c r="F15" t="s">
        <v>58</v>
      </c>
    </row>
  </sheetData>
  <sheetProtection selectLockedCells="1" selectUnlockedCells="1"/>
  <mergeCells count="2">
    <mergeCell ref="A11:J11"/>
    <mergeCell ref="A12:J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M29"/>
  <sheetViews>
    <sheetView zoomScale="110" zoomScaleNormal="110" workbookViewId="0" topLeftCell="A13">
      <selection activeCell="E16" sqref="E16"/>
    </sheetView>
  </sheetViews>
  <sheetFormatPr defaultColWidth="9.00390625" defaultRowHeight="12.75"/>
  <cols>
    <col min="1" max="1" width="4.50390625" style="0" customWidth="1"/>
    <col min="2" max="2" width="23.25390625" style="0" customWidth="1"/>
    <col min="3" max="3" width="5.375" style="0" customWidth="1"/>
    <col min="4" max="4" width="5.625" style="0" customWidth="1"/>
    <col min="5" max="5" width="9.50390625" style="0" customWidth="1"/>
    <col min="7" max="7" width="5.375" style="0" customWidth="1"/>
    <col min="8" max="8" width="11.75390625" style="0" customWidth="1"/>
    <col min="9" max="9" width="10.875" style="0" customWidth="1"/>
    <col min="10" max="10" width="16.875" style="0" customWidth="1"/>
    <col min="256" max="16384" width="11.625" style="0" customWidth="1"/>
  </cols>
  <sheetData>
    <row r="1" s="1" customFormat="1" ht="31.5" customHeight="1">
      <c r="B1" s="1" t="s">
        <v>465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s="37" customFormat="1" ht="28.5" customHeight="1">
      <c r="A5" s="28">
        <v>1</v>
      </c>
      <c r="B5" s="29" t="s">
        <v>466</v>
      </c>
      <c r="C5" s="28">
        <v>30</v>
      </c>
      <c r="D5" s="28" t="s">
        <v>29</v>
      </c>
      <c r="E5" s="29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10" s="37" customFormat="1" ht="29.25" customHeight="1">
      <c r="A6" s="39">
        <v>2</v>
      </c>
      <c r="B6" s="29" t="s">
        <v>467</v>
      </c>
      <c r="C6" s="39">
        <v>5</v>
      </c>
      <c r="D6" s="39" t="s">
        <v>29</v>
      </c>
      <c r="E6" s="36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36"/>
    </row>
    <row r="7" spans="1:10" s="37" customFormat="1" ht="38.25" customHeight="1">
      <c r="A7" s="39">
        <v>3</v>
      </c>
      <c r="B7" s="29" t="s">
        <v>468</v>
      </c>
      <c r="C7" s="39">
        <v>40</v>
      </c>
      <c r="D7" s="39" t="s">
        <v>86</v>
      </c>
      <c r="E7" s="106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36"/>
    </row>
    <row r="8" spans="1:10" s="37" customFormat="1" ht="42" customHeight="1">
      <c r="A8" s="39">
        <v>4</v>
      </c>
      <c r="B8" s="29" t="s">
        <v>469</v>
      </c>
      <c r="C8" s="39">
        <v>30</v>
      </c>
      <c r="D8" s="39" t="s">
        <v>86</v>
      </c>
      <c r="E8" s="36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36"/>
    </row>
    <row r="9" spans="1:10" s="37" customFormat="1" ht="41.25" customHeight="1">
      <c r="A9" s="39">
        <v>5</v>
      </c>
      <c r="B9" s="29" t="s">
        <v>470</v>
      </c>
      <c r="C9" s="39">
        <v>20</v>
      </c>
      <c r="D9" s="39" t="s">
        <v>29</v>
      </c>
      <c r="E9" s="36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36"/>
    </row>
    <row r="10" spans="1:10" s="37" customFormat="1" ht="42" customHeight="1">
      <c r="A10" s="28">
        <v>6</v>
      </c>
      <c r="B10" s="29" t="s">
        <v>471</v>
      </c>
      <c r="C10" s="39">
        <v>40</v>
      </c>
      <c r="D10" s="39" t="s">
        <v>86</v>
      </c>
      <c r="E10" s="36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36"/>
    </row>
    <row r="11" spans="1:10" s="37" customFormat="1" ht="30.75" customHeight="1">
      <c r="A11" s="28">
        <v>7</v>
      </c>
      <c r="B11" s="29" t="s">
        <v>472</v>
      </c>
      <c r="C11" s="39">
        <v>10</v>
      </c>
      <c r="D11" s="39" t="s">
        <v>29</v>
      </c>
      <c r="E11" s="106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36"/>
    </row>
    <row r="12" spans="1:10" s="37" customFormat="1" ht="53.25" customHeight="1">
      <c r="A12" s="39">
        <v>8</v>
      </c>
      <c r="B12" s="29" t="s">
        <v>473</v>
      </c>
      <c r="C12" s="39">
        <v>1</v>
      </c>
      <c r="D12" s="39" t="s">
        <v>29</v>
      </c>
      <c r="E12" s="36"/>
      <c r="F12" s="30">
        <f>C12*E12</f>
        <v>0</v>
      </c>
      <c r="G12" s="29">
        <v>8</v>
      </c>
      <c r="H12" s="30">
        <f>(E12*0.08)+E12</f>
        <v>0</v>
      </c>
      <c r="I12" s="30">
        <f>C12*H12</f>
        <v>0</v>
      </c>
      <c r="J12" s="36"/>
    </row>
    <row r="13" spans="1:10" s="37" customFormat="1" ht="12.75">
      <c r="A13" s="39">
        <v>9</v>
      </c>
      <c r="B13" s="29" t="s">
        <v>474</v>
      </c>
      <c r="C13" s="39">
        <v>5</v>
      </c>
      <c r="D13" s="39" t="s">
        <v>29</v>
      </c>
      <c r="E13" s="36"/>
      <c r="F13" s="30">
        <f>C13*E13</f>
        <v>0</v>
      </c>
      <c r="G13" s="29">
        <v>8</v>
      </c>
      <c r="H13" s="30">
        <f>(E13*0.08)+E13</f>
        <v>0</v>
      </c>
      <c r="I13" s="30">
        <f>C13*H13</f>
        <v>0</v>
      </c>
      <c r="J13" s="36"/>
    </row>
    <row r="14" spans="1:10" s="37" customFormat="1" ht="12.75">
      <c r="A14" s="28">
        <v>10</v>
      </c>
      <c r="B14" s="29" t="s">
        <v>475</v>
      </c>
      <c r="C14" s="39">
        <v>80</v>
      </c>
      <c r="D14" s="39" t="s">
        <v>29</v>
      </c>
      <c r="E14" s="36"/>
      <c r="F14" s="30">
        <f>C14*E14</f>
        <v>0</v>
      </c>
      <c r="G14" s="29">
        <v>8</v>
      </c>
      <c r="H14" s="30">
        <f>(E14*0.08)+E14</f>
        <v>0</v>
      </c>
      <c r="I14" s="30">
        <f>C14*H14</f>
        <v>0</v>
      </c>
      <c r="J14" s="36"/>
    </row>
    <row r="15" spans="1:10" s="37" customFormat="1" ht="41.25" customHeight="1">
      <c r="A15" s="39">
        <v>11</v>
      </c>
      <c r="B15" s="29" t="s">
        <v>476</v>
      </c>
      <c r="C15" s="39">
        <v>50</v>
      </c>
      <c r="D15" s="39" t="s">
        <v>29</v>
      </c>
      <c r="E15" s="30"/>
      <c r="F15" s="30">
        <f>C15*E15</f>
        <v>0</v>
      </c>
      <c r="G15" s="29">
        <v>8</v>
      </c>
      <c r="H15" s="30">
        <f>(E15*0.08)+E15</f>
        <v>0</v>
      </c>
      <c r="I15" s="30">
        <f>C15*H15</f>
        <v>0</v>
      </c>
      <c r="J15" s="29"/>
    </row>
    <row r="16" spans="1:10" s="37" customFormat="1" ht="12.75">
      <c r="A16" s="39">
        <v>12</v>
      </c>
      <c r="B16" s="29" t="s">
        <v>477</v>
      </c>
      <c r="C16" s="39">
        <v>200</v>
      </c>
      <c r="D16" s="39" t="s">
        <v>29</v>
      </c>
      <c r="E16" s="36"/>
      <c r="F16" s="30">
        <f>C16*E16</f>
        <v>0</v>
      </c>
      <c r="G16" s="29">
        <v>8</v>
      </c>
      <c r="H16" s="30">
        <f>(E16*0.08)+E16</f>
        <v>0</v>
      </c>
      <c r="I16" s="30">
        <f>C16*H16</f>
        <v>0</v>
      </c>
      <c r="J16" s="36"/>
    </row>
    <row r="17" spans="1:10" s="37" customFormat="1" ht="12.75">
      <c r="A17" s="39">
        <v>13</v>
      </c>
      <c r="B17" s="29" t="s">
        <v>478</v>
      </c>
      <c r="C17" s="39">
        <v>2</v>
      </c>
      <c r="D17" s="39" t="s">
        <v>29</v>
      </c>
      <c r="E17" s="36"/>
      <c r="F17" s="30">
        <f>C17*E17</f>
        <v>0</v>
      </c>
      <c r="G17" s="29">
        <v>8</v>
      </c>
      <c r="H17" s="30">
        <f>(E17*0.08)+E17</f>
        <v>0</v>
      </c>
      <c r="I17" s="30">
        <f>C17*H17</f>
        <v>0</v>
      </c>
      <c r="J17" s="36"/>
    </row>
    <row r="18" spans="1:10" s="37" customFormat="1" ht="12.75">
      <c r="A18" s="28">
        <v>14</v>
      </c>
      <c r="B18" s="29" t="s">
        <v>479</v>
      </c>
      <c r="C18" s="39">
        <v>40</v>
      </c>
      <c r="D18" s="39" t="s">
        <v>86</v>
      </c>
      <c r="E18" s="36"/>
      <c r="F18" s="30">
        <f>C18*E18</f>
        <v>0</v>
      </c>
      <c r="G18" s="29">
        <v>8</v>
      </c>
      <c r="H18" s="30">
        <f>(E18*0.08)+E18</f>
        <v>0</v>
      </c>
      <c r="I18" s="30">
        <f>C18*H18</f>
        <v>0</v>
      </c>
      <c r="J18" s="36"/>
    </row>
    <row r="19" spans="1:10" s="69" customFormat="1" ht="41.25" customHeight="1">
      <c r="A19" s="39">
        <v>15</v>
      </c>
      <c r="B19" s="29" t="s">
        <v>480</v>
      </c>
      <c r="C19" s="39">
        <v>20</v>
      </c>
      <c r="D19" s="39" t="s">
        <v>86</v>
      </c>
      <c r="E19" s="36"/>
      <c r="F19" s="30">
        <f>C19*E19</f>
        <v>0</v>
      </c>
      <c r="G19" s="29">
        <v>8</v>
      </c>
      <c r="H19" s="30">
        <f>(E19*0.08)+E19</f>
        <v>0</v>
      </c>
      <c r="I19" s="30">
        <f>C19*H19</f>
        <v>0</v>
      </c>
      <c r="J19" s="36"/>
    </row>
    <row r="20" spans="1:10" ht="27" customHeight="1">
      <c r="A20" s="39">
        <v>16</v>
      </c>
      <c r="B20" s="29" t="s">
        <v>481</v>
      </c>
      <c r="C20" s="39">
        <v>10</v>
      </c>
      <c r="D20" s="39" t="s">
        <v>29</v>
      </c>
      <c r="E20" s="36"/>
      <c r="F20" s="30">
        <f>C20*E20</f>
        <v>0</v>
      </c>
      <c r="G20" s="29">
        <v>8</v>
      </c>
      <c r="H20" s="30">
        <f>(E20*0.08)+E20</f>
        <v>0</v>
      </c>
      <c r="I20" s="30">
        <f>C20*H20</f>
        <v>0</v>
      </c>
      <c r="J20" s="36"/>
    </row>
    <row r="21" spans="1:10" ht="29.25" customHeight="1">
      <c r="A21" s="28">
        <v>17</v>
      </c>
      <c r="B21" s="29" t="s">
        <v>482</v>
      </c>
      <c r="C21" s="39">
        <v>10</v>
      </c>
      <c r="D21" s="39" t="s">
        <v>29</v>
      </c>
      <c r="E21" s="40"/>
      <c r="F21" s="30">
        <f>C21*E21</f>
        <v>0</v>
      </c>
      <c r="G21" s="29">
        <v>8</v>
      </c>
      <c r="H21" s="30">
        <f>(E21*0.08)+E21</f>
        <v>0</v>
      </c>
      <c r="I21" s="30">
        <f>C21*H21</f>
        <v>0</v>
      </c>
      <c r="J21" s="36"/>
    </row>
    <row r="22" spans="1:13" s="50" customFormat="1" ht="12.75">
      <c r="A22" s="108"/>
      <c r="B22" s="44" t="s">
        <v>7</v>
      </c>
      <c r="C22"/>
      <c r="D22"/>
      <c r="E22"/>
      <c r="F22" s="46">
        <f>SUM(F5:F21)</f>
        <v>0</v>
      </c>
      <c r="G22"/>
      <c r="H22"/>
      <c r="I22" s="46">
        <f>SUM(I5:I21)</f>
        <v>0</v>
      </c>
      <c r="J22"/>
      <c r="K22" s="49"/>
      <c r="L22" s="49"/>
      <c r="M22" s="49"/>
    </row>
    <row r="23" spans="1:13" s="50" customFormat="1" ht="12.75">
      <c r="A23" s="108"/>
      <c r="B23" s="47"/>
      <c r="C23"/>
      <c r="D23"/>
      <c r="E23"/>
      <c r="F23"/>
      <c r="G23"/>
      <c r="H23"/>
      <c r="I23"/>
      <c r="J23"/>
      <c r="K23" s="49"/>
      <c r="L23" s="49"/>
      <c r="M23" s="49"/>
    </row>
    <row r="24" ht="12.75">
      <c r="A24" s="167"/>
    </row>
    <row r="25" spans="1:10" ht="12.75" customHeight="1">
      <c r="A25" s="48" t="s">
        <v>483</v>
      </c>
      <c r="B25" s="48"/>
      <c r="C25" s="48"/>
      <c r="D25" s="48"/>
      <c r="E25" s="48"/>
      <c r="F25" s="48"/>
      <c r="G25" s="48"/>
      <c r="H25" s="48"/>
      <c r="I25" s="48"/>
      <c r="J25" s="48"/>
    </row>
    <row r="26" spans="1:10" ht="12.75" customHeight="1">
      <c r="A26" s="48" t="s">
        <v>484</v>
      </c>
      <c r="B26" s="48"/>
      <c r="C26" s="48"/>
      <c r="D26" s="48"/>
      <c r="E26" s="48"/>
      <c r="F26" s="48"/>
      <c r="G26" s="48"/>
      <c r="H26" s="48"/>
      <c r="I26" s="48"/>
      <c r="J26" s="48"/>
    </row>
    <row r="27" ht="12.75">
      <c r="A27" s="53"/>
    </row>
    <row r="28" spans="1:6" ht="12.75">
      <c r="A28" s="15" t="s">
        <v>10</v>
      </c>
      <c r="B28" s="15"/>
      <c r="C28" s="16"/>
      <c r="F28" t="s">
        <v>56</v>
      </c>
    </row>
    <row r="29" spans="1:6" ht="12.75">
      <c r="A29" s="17" t="s">
        <v>12</v>
      </c>
      <c r="B29" s="17"/>
      <c r="D29" s="17" t="s">
        <v>57</v>
      </c>
      <c r="F29" t="s">
        <v>58</v>
      </c>
    </row>
  </sheetData>
  <sheetProtection selectLockedCells="1" selectUnlockedCells="1"/>
  <mergeCells count="2">
    <mergeCell ref="A25:J25"/>
    <mergeCell ref="A26:J26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M20"/>
  <sheetViews>
    <sheetView zoomScale="110" zoomScaleNormal="110" workbookViewId="0" topLeftCell="A1">
      <selection activeCell="E5" sqref="E5"/>
    </sheetView>
  </sheetViews>
  <sheetFormatPr defaultColWidth="9.00390625" defaultRowHeight="12.75"/>
  <cols>
    <col min="1" max="1" width="4.50390625" style="0" customWidth="1"/>
    <col min="2" max="2" width="23.50390625" style="0" customWidth="1"/>
    <col min="3" max="3" width="5.00390625" style="0" customWidth="1"/>
    <col min="4" max="4" width="5.125" style="0" customWidth="1"/>
    <col min="5" max="6" width="9.875" style="0" customWidth="1"/>
    <col min="7" max="7" width="4.125" style="0" customWidth="1"/>
    <col min="8" max="8" width="11.75390625" style="0" customWidth="1"/>
    <col min="9" max="9" width="9.625" style="0" customWidth="1"/>
    <col min="10" max="10" width="17.00390625" style="0" customWidth="1"/>
    <col min="256" max="16384" width="11.625" style="0" customWidth="1"/>
  </cols>
  <sheetData>
    <row r="1" spans="2:6" ht="34.5" customHeight="1">
      <c r="B1" s="168" t="s">
        <v>485</v>
      </c>
      <c r="C1" s="168"/>
      <c r="D1" s="168"/>
      <c r="E1" s="168"/>
      <c r="F1" s="65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ht="42" customHeight="1">
      <c r="A5" s="115">
        <v>1</v>
      </c>
      <c r="B5" s="29" t="s">
        <v>486</v>
      </c>
      <c r="C5" s="28">
        <v>25</v>
      </c>
      <c r="D5" s="28" t="s">
        <v>29</v>
      </c>
      <c r="E5" s="30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66"/>
    </row>
    <row r="6" spans="1:10" s="53" customFormat="1" ht="15.75" customHeight="1">
      <c r="A6" s="169"/>
      <c r="B6" s="170" t="s">
        <v>7</v>
      </c>
      <c r="C6" s="171"/>
      <c r="D6" s="171"/>
      <c r="E6" s="172"/>
      <c r="F6" s="173">
        <v>0</v>
      </c>
      <c r="G6" s="172"/>
      <c r="H6" s="172"/>
      <c r="I6" s="174">
        <v>0</v>
      </c>
      <c r="J6" s="175"/>
    </row>
    <row r="7" s="53" customFormat="1" ht="12.75">
      <c r="B7" s="47"/>
    </row>
    <row r="8" spans="1:10" ht="14.25" customHeight="1">
      <c r="A8" s="48" t="s">
        <v>487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2.75" customHeight="1">
      <c r="A9" s="48" t="s">
        <v>488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 customHeight="1">
      <c r="A10" s="48"/>
      <c r="B10" s="48"/>
      <c r="C10" s="48"/>
      <c r="D10" s="48"/>
      <c r="E10" s="48"/>
      <c r="F10" s="48"/>
      <c r="G10" s="48"/>
      <c r="H10" s="48"/>
      <c r="I10" s="48"/>
      <c r="J10" s="48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  <row r="16" spans="1:10" s="68" customFormat="1" ht="29.25" customHeight="1">
      <c r="A16"/>
      <c r="B16"/>
      <c r="C16"/>
      <c r="D16"/>
      <c r="E16"/>
      <c r="F16"/>
      <c r="G16"/>
      <c r="H16"/>
      <c r="I16"/>
      <c r="J16"/>
    </row>
    <row r="17" spans="1:10" s="69" customFormat="1" ht="24.75" customHeight="1">
      <c r="A17"/>
      <c r="B17"/>
      <c r="C17"/>
      <c r="D17"/>
      <c r="E17"/>
      <c r="F17"/>
      <c r="G17"/>
      <c r="H17"/>
      <c r="I17"/>
      <c r="J17"/>
    </row>
    <row r="19" spans="11:13" ht="12.75">
      <c r="K19" s="37"/>
      <c r="L19" s="37"/>
      <c r="M19" s="37"/>
    </row>
    <row r="20" spans="1:13" s="50" customFormat="1" ht="12.75">
      <c r="A20"/>
      <c r="B20"/>
      <c r="C20"/>
      <c r="D20"/>
      <c r="E20"/>
      <c r="F20"/>
      <c r="G20"/>
      <c r="H20"/>
      <c r="I20"/>
      <c r="J20"/>
      <c r="K20" s="49"/>
      <c r="L20" s="49"/>
      <c r="M20" s="49"/>
    </row>
  </sheetData>
  <sheetProtection selectLockedCells="1" selectUnlockedCells="1"/>
  <mergeCells count="3">
    <mergeCell ref="B1:E1"/>
    <mergeCell ref="A8:J8"/>
    <mergeCell ref="A9:J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A10" sqref="A10"/>
    </sheetView>
  </sheetViews>
  <sheetFormatPr defaultColWidth="9.00390625" defaultRowHeight="12.75"/>
  <cols>
    <col min="1" max="1" width="4.375" style="0" customWidth="1"/>
    <col min="2" max="2" width="18.875" style="0" customWidth="1"/>
    <col min="3" max="3" width="4.375" style="0" customWidth="1"/>
    <col min="4" max="4" width="5.50390625" style="0" customWidth="1"/>
    <col min="7" max="7" width="4.00390625" style="0" customWidth="1"/>
    <col min="8" max="8" width="13.125" style="0" customWidth="1"/>
    <col min="9" max="9" width="12.50390625" style="0" customWidth="1"/>
    <col min="10" max="10" width="17.875" style="0" customWidth="1"/>
    <col min="256" max="16384" width="11.625" style="0" customWidth="1"/>
  </cols>
  <sheetData>
    <row r="1" ht="31.5" customHeight="1">
      <c r="B1" s="1" t="s">
        <v>489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36" customHeight="1">
      <c r="A5" s="28">
        <v>1</v>
      </c>
      <c r="B5" s="176" t="s">
        <v>490</v>
      </c>
      <c r="C5" s="28">
        <v>12</v>
      </c>
      <c r="D5" s="28" t="s">
        <v>29</v>
      </c>
      <c r="E5" s="29"/>
      <c r="F5" s="30">
        <f>+C5*E5</f>
        <v>0</v>
      </c>
      <c r="G5" s="29">
        <v>8</v>
      </c>
      <c r="H5" s="30">
        <f>(E5*0.08)+E5</f>
        <v>0</v>
      </c>
      <c r="I5" s="106">
        <f>C5*H5</f>
        <v>0</v>
      </c>
      <c r="J5" s="36"/>
    </row>
    <row r="6" spans="2:9" ht="12.75">
      <c r="B6" t="s">
        <v>7</v>
      </c>
      <c r="F6" s="46">
        <v>0</v>
      </c>
      <c r="I6" s="46">
        <v>0</v>
      </c>
    </row>
    <row r="9" spans="1:13" ht="14.25" customHeight="1">
      <c r="A9" s="48" t="s">
        <v>491</v>
      </c>
      <c r="B9" s="48"/>
      <c r="C9" s="48"/>
      <c r="D9" s="48"/>
      <c r="E9" s="48"/>
      <c r="F9" s="48"/>
      <c r="G9" s="48"/>
      <c r="H9" s="48"/>
      <c r="I9" s="48"/>
      <c r="J9" s="48"/>
      <c r="K9" s="37"/>
      <c r="L9" s="37"/>
      <c r="M9" s="37"/>
    </row>
    <row r="10" spans="1:13" s="50" customFormat="1" ht="12.75" customHeight="1">
      <c r="A10" s="48" t="s">
        <v>492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M25"/>
  <sheetViews>
    <sheetView tabSelected="1" zoomScale="110" zoomScaleNormal="110" workbookViewId="0" topLeftCell="A9">
      <selection activeCell="B14" sqref="B14"/>
    </sheetView>
  </sheetViews>
  <sheetFormatPr defaultColWidth="9.00390625" defaultRowHeight="12.75"/>
  <cols>
    <col min="1" max="1" width="3.625" style="0" customWidth="1"/>
    <col min="2" max="2" width="41.50390625" style="0" customWidth="1"/>
    <col min="3" max="3" width="4.625" style="0" customWidth="1"/>
    <col min="4" max="4" width="6.625" style="0" customWidth="1"/>
    <col min="6" max="6" width="10.875" style="0" customWidth="1"/>
    <col min="7" max="7" width="5.375" style="0" customWidth="1"/>
    <col min="8" max="8" width="12.75390625" style="0" customWidth="1"/>
    <col min="9" max="9" width="10.375" style="0" customWidth="1"/>
    <col min="10" max="10" width="16.625" style="0" customWidth="1"/>
    <col min="256" max="16384" width="11.625" style="0" customWidth="1"/>
  </cols>
  <sheetData>
    <row r="1" spans="2:8" s="150" customFormat="1" ht="37.5" customHeight="1">
      <c r="B1" s="177" t="s">
        <v>493</v>
      </c>
      <c r="C1" s="177"/>
      <c r="D1" s="177"/>
      <c r="E1" s="177"/>
      <c r="F1" s="177"/>
      <c r="G1" s="177"/>
      <c r="H1" s="178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3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285</v>
      </c>
      <c r="I4" s="27" t="s">
        <v>27</v>
      </c>
      <c r="J4" s="25"/>
    </row>
    <row r="5" spans="1:10" s="37" customFormat="1" ht="12.75">
      <c r="A5" s="38">
        <v>1</v>
      </c>
      <c r="B5" s="35" t="s">
        <v>494</v>
      </c>
      <c r="C5" s="38">
        <v>12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10" s="37" customFormat="1" ht="54.75" customHeight="1">
      <c r="A6" s="38">
        <v>2</v>
      </c>
      <c r="B6" s="29" t="s">
        <v>495</v>
      </c>
      <c r="C6" s="28">
        <v>40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s="37" customFormat="1" ht="18" customHeight="1">
      <c r="A7" s="38">
        <v>3</v>
      </c>
      <c r="B7" s="29" t="s">
        <v>496</v>
      </c>
      <c r="C7" s="28">
        <v>25</v>
      </c>
      <c r="D7" s="28" t="s">
        <v>29</v>
      </c>
      <c r="E7" s="30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36"/>
    </row>
    <row r="8" spans="1:10" s="37" customFormat="1" ht="29.25" customHeight="1">
      <c r="A8" s="38">
        <v>4</v>
      </c>
      <c r="B8" s="29" t="s">
        <v>497</v>
      </c>
      <c r="C8" s="28">
        <v>2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36"/>
    </row>
    <row r="9" spans="1:10" s="37" customFormat="1" ht="12.75">
      <c r="A9" s="38">
        <v>5</v>
      </c>
      <c r="B9" s="29" t="s">
        <v>498</v>
      </c>
      <c r="C9" s="28">
        <v>4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s="37" customFormat="1" ht="12.75">
      <c r="A10" s="38">
        <v>6</v>
      </c>
      <c r="B10" s="29" t="s">
        <v>499</v>
      </c>
      <c r="C10" s="28">
        <v>10</v>
      </c>
      <c r="D10" s="28" t="s">
        <v>86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s="37" customFormat="1" ht="30" customHeight="1">
      <c r="A11" s="38">
        <v>7</v>
      </c>
      <c r="B11" s="29" t="s">
        <v>500</v>
      </c>
      <c r="C11" s="28">
        <v>5</v>
      </c>
      <c r="D11" s="28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s="37" customFormat="1" ht="19.5" customHeight="1">
      <c r="A12" s="38">
        <v>8</v>
      </c>
      <c r="B12" s="29" t="s">
        <v>501</v>
      </c>
      <c r="C12" s="28">
        <v>13</v>
      </c>
      <c r="D12" s="28" t="s">
        <v>163</v>
      </c>
      <c r="E12" s="30"/>
      <c r="F12" s="31">
        <f>C12*E12</f>
        <v>0</v>
      </c>
      <c r="G12" s="35">
        <v>8</v>
      </c>
      <c r="H12" s="31">
        <f>(E12*0.08)+E12</f>
        <v>0</v>
      </c>
      <c r="I12" s="33">
        <f>C12*H12</f>
        <v>0</v>
      </c>
      <c r="J12" s="36"/>
    </row>
    <row r="13" spans="1:13" ht="30" customHeight="1">
      <c r="A13" s="28">
        <v>9</v>
      </c>
      <c r="B13" s="29" t="s">
        <v>502</v>
      </c>
      <c r="C13" s="28">
        <v>70</v>
      </c>
      <c r="D13" s="28" t="s">
        <v>29</v>
      </c>
      <c r="E13" s="30"/>
      <c r="F13" s="31">
        <f>C13*E13</f>
        <v>0</v>
      </c>
      <c r="G13" s="35">
        <v>8</v>
      </c>
      <c r="H13" s="31">
        <f>(E13*0.08)+E13</f>
        <v>0</v>
      </c>
      <c r="I13" s="33">
        <f>C13*H13</f>
        <v>0</v>
      </c>
      <c r="J13" s="36"/>
      <c r="K13" s="37"/>
      <c r="L13" s="37"/>
      <c r="M13" s="37"/>
    </row>
    <row r="14" spans="1:10" s="69" customFormat="1" ht="67.5" customHeight="1">
      <c r="A14" s="38">
        <v>10</v>
      </c>
      <c r="B14" s="29" t="s">
        <v>503</v>
      </c>
      <c r="C14" s="28">
        <v>40</v>
      </c>
      <c r="D14" s="28" t="s">
        <v>29</v>
      </c>
      <c r="E14" s="30"/>
      <c r="F14" s="31">
        <f>C14*E14</f>
        <v>0</v>
      </c>
      <c r="G14" s="35">
        <v>8</v>
      </c>
      <c r="H14" s="31">
        <f>(E14*0.08)+E14</f>
        <v>0</v>
      </c>
      <c r="I14" s="33">
        <f>C14*H14</f>
        <v>0</v>
      </c>
      <c r="J14" s="36"/>
    </row>
    <row r="15" spans="1:13" ht="12.75">
      <c r="A15" s="179">
        <v>11</v>
      </c>
      <c r="B15" s="29" t="s">
        <v>504</v>
      </c>
      <c r="C15" s="28">
        <v>30</v>
      </c>
      <c r="D15" s="28" t="s">
        <v>29</v>
      </c>
      <c r="E15" s="30"/>
      <c r="F15" s="31">
        <f>C15*E15</f>
        <v>0</v>
      </c>
      <c r="G15" s="35">
        <v>8</v>
      </c>
      <c r="H15" s="31">
        <f>(E15*0.08)+E15</f>
        <v>0</v>
      </c>
      <c r="I15" s="33">
        <f>C15*H15</f>
        <v>0</v>
      </c>
      <c r="J15" s="36"/>
      <c r="K15" s="37"/>
      <c r="L15" s="37"/>
      <c r="M15" s="37"/>
    </row>
    <row r="16" spans="1:10" ht="31.5" customHeight="1">
      <c r="A16" s="28">
        <v>12</v>
      </c>
      <c r="B16" s="29" t="s">
        <v>505</v>
      </c>
      <c r="C16" s="28">
        <v>7</v>
      </c>
      <c r="D16" s="28" t="s">
        <v>29</v>
      </c>
      <c r="E16" s="30"/>
      <c r="F16" s="31">
        <f>C16*E16</f>
        <v>0</v>
      </c>
      <c r="G16" s="35">
        <v>8</v>
      </c>
      <c r="H16" s="31">
        <f>(E16*0.08)+E16</f>
        <v>0</v>
      </c>
      <c r="I16" s="33">
        <f>C16*H16</f>
        <v>0</v>
      </c>
      <c r="J16" s="102"/>
    </row>
    <row r="17" spans="1:13" s="50" customFormat="1" ht="14.25" customHeight="1">
      <c r="A17" s="47"/>
      <c r="B17" s="44" t="s">
        <v>7</v>
      </c>
      <c r="C17" s="47"/>
      <c r="D17" s="47"/>
      <c r="E17" s="47"/>
      <c r="F17" s="109">
        <f>SUM(F5:F16)</f>
        <v>0</v>
      </c>
      <c r="G17" s="47"/>
      <c r="H17" s="47"/>
      <c r="I17" s="46">
        <f>SUM(I5:I16)</f>
        <v>0</v>
      </c>
      <c r="J17"/>
      <c r="K17" s="49"/>
      <c r="L17" s="49"/>
      <c r="M17" s="49"/>
    </row>
    <row r="18" spans="1:13" s="50" customFormat="1" ht="12.75">
      <c r="A18" s="47"/>
      <c r="B18" s="47"/>
      <c r="C18" s="47"/>
      <c r="D18" s="47"/>
      <c r="E18" s="47"/>
      <c r="F18" s="47"/>
      <c r="G18" s="47"/>
      <c r="H18" s="47"/>
      <c r="I18"/>
      <c r="J18"/>
      <c r="K18" s="49"/>
      <c r="L18" s="49"/>
      <c r="M18" s="49"/>
    </row>
    <row r="20" spans="1:10" ht="12.75" customHeight="1">
      <c r="A20" s="48" t="s">
        <v>506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0" ht="12.75" customHeight="1">
      <c r="A21" s="48" t="s">
        <v>507</v>
      </c>
      <c r="B21" s="48"/>
      <c r="C21" s="48"/>
      <c r="D21" s="48"/>
      <c r="E21" s="48"/>
      <c r="F21" s="48"/>
      <c r="G21" s="48"/>
      <c r="H21" s="48"/>
      <c r="I21" s="48"/>
      <c r="J21" s="48"/>
    </row>
    <row r="24" spans="1:6" ht="12.75">
      <c r="A24" s="15" t="s">
        <v>10</v>
      </c>
      <c r="B24" s="15"/>
      <c r="C24" s="16"/>
      <c r="F24" t="s">
        <v>56</v>
      </c>
    </row>
    <row r="25" spans="1:6" ht="12.75">
      <c r="A25" s="17" t="s">
        <v>12</v>
      </c>
      <c r="B25" s="17"/>
      <c r="D25" s="17" t="s">
        <v>57</v>
      </c>
      <c r="F25" t="s">
        <v>58</v>
      </c>
    </row>
  </sheetData>
  <sheetProtection selectLockedCells="1" selectUnlockedCells="1"/>
  <mergeCells count="3">
    <mergeCell ref="B1:G1"/>
    <mergeCell ref="A20:J20"/>
    <mergeCell ref="A21:J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27"/>
  <sheetViews>
    <sheetView zoomScale="110" zoomScaleNormal="110" workbookViewId="0" topLeftCell="A9">
      <selection activeCell="C18" sqref="C18"/>
    </sheetView>
  </sheetViews>
  <sheetFormatPr defaultColWidth="9.00390625" defaultRowHeight="12.75"/>
  <cols>
    <col min="1" max="1" width="3.50390625" style="0" customWidth="1"/>
    <col min="2" max="2" width="29.875" style="0" customWidth="1"/>
    <col min="3" max="4" width="4.875" style="0" customWidth="1"/>
    <col min="5" max="6" width="9.50390625" style="0" customWidth="1"/>
    <col min="7" max="7" width="5.00390625" style="0" customWidth="1"/>
    <col min="8" max="8" width="11.375" style="0" customWidth="1"/>
    <col min="9" max="9" width="10.375" style="0" customWidth="1"/>
    <col min="10" max="10" width="17.125" style="0" customWidth="1"/>
    <col min="256" max="16384" width="11.625" style="0" customWidth="1"/>
  </cols>
  <sheetData>
    <row r="1" spans="2:8" ht="40.5" customHeight="1">
      <c r="B1" s="51" t="s">
        <v>59</v>
      </c>
      <c r="C1" s="51"/>
      <c r="D1" s="51"/>
      <c r="E1" s="51"/>
      <c r="F1" s="51"/>
      <c r="G1" s="51"/>
      <c r="H1" s="52"/>
    </row>
    <row r="2" spans="1:20" s="9" customFormat="1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  <c r="K2" s="53"/>
      <c r="L2" s="53"/>
      <c r="M2" s="53"/>
      <c r="N2" s="53"/>
      <c r="O2" s="53"/>
      <c r="P2" s="53"/>
      <c r="Q2" s="53"/>
      <c r="R2" s="53"/>
      <c r="S2" s="53"/>
      <c r="T2" s="53"/>
    </row>
    <row r="3" spans="1:20" s="9" customFormat="1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  <c r="K3" s="53"/>
      <c r="L3" s="53"/>
      <c r="M3" s="53"/>
      <c r="N3" s="53"/>
      <c r="O3" s="53"/>
      <c r="P3" s="53"/>
      <c r="Q3" s="53"/>
      <c r="R3" s="53"/>
      <c r="S3" s="53"/>
      <c r="T3" s="53"/>
    </row>
    <row r="4" spans="1:20" s="9" customFormat="1" ht="15.7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  <c r="K4" s="53"/>
      <c r="L4" s="53"/>
      <c r="M4" s="53"/>
      <c r="N4" s="53"/>
      <c r="O4" s="53"/>
      <c r="P4" s="53"/>
      <c r="Q4" s="53"/>
      <c r="R4" s="53"/>
      <c r="S4" s="53"/>
      <c r="T4" s="53"/>
    </row>
    <row r="5" spans="1:10" s="37" customFormat="1" ht="29.25" customHeight="1">
      <c r="A5" s="38">
        <v>1</v>
      </c>
      <c r="B5" s="29" t="s">
        <v>61</v>
      </c>
      <c r="C5" s="28">
        <v>55</v>
      </c>
      <c r="D5" s="28" t="s">
        <v>29</v>
      </c>
      <c r="E5" s="29"/>
      <c r="F5" s="30">
        <f>C5*E5</f>
        <v>0</v>
      </c>
      <c r="G5" s="29">
        <v>8</v>
      </c>
      <c r="H5" s="30">
        <f>(E5*0.08)+F5</f>
        <v>0</v>
      </c>
      <c r="I5" s="30">
        <f>C5*H5</f>
        <v>0</v>
      </c>
      <c r="J5" s="29"/>
    </row>
    <row r="6" spans="1:10" s="37" customFormat="1" ht="30" customHeight="1">
      <c r="A6" s="38">
        <v>2</v>
      </c>
      <c r="B6" s="29" t="s">
        <v>62</v>
      </c>
      <c r="C6" s="28">
        <v>3</v>
      </c>
      <c r="D6" s="28" t="s">
        <v>29</v>
      </c>
      <c r="E6" s="29"/>
      <c r="F6" s="30">
        <f>C6*E6</f>
        <v>0</v>
      </c>
      <c r="G6" s="29">
        <v>8</v>
      </c>
      <c r="H6" s="30">
        <f>(E6*0.08)+F6</f>
        <v>0</v>
      </c>
      <c r="I6" s="30">
        <f>C6*H6</f>
        <v>0</v>
      </c>
      <c r="J6" s="29"/>
    </row>
    <row r="7" spans="1:10" s="37" customFormat="1" ht="28.5" customHeight="1">
      <c r="A7" s="38">
        <v>3</v>
      </c>
      <c r="B7" s="41" t="s">
        <v>63</v>
      </c>
      <c r="C7" s="28">
        <v>3</v>
      </c>
      <c r="D7" s="28" t="s">
        <v>29</v>
      </c>
      <c r="E7" s="29"/>
      <c r="F7" s="30">
        <f>C7*E7</f>
        <v>0</v>
      </c>
      <c r="G7" s="29">
        <v>8</v>
      </c>
      <c r="H7" s="30">
        <f>(E7*0.08)+F7</f>
        <v>0</v>
      </c>
      <c r="I7" s="30">
        <f>C7*H7</f>
        <v>0</v>
      </c>
      <c r="J7" s="29"/>
    </row>
    <row r="8" spans="1:10" s="37" customFormat="1" ht="29.25" customHeight="1">
      <c r="A8" s="38">
        <v>4</v>
      </c>
      <c r="B8" s="29" t="s">
        <v>64</v>
      </c>
      <c r="C8" s="28">
        <v>15</v>
      </c>
      <c r="D8" s="28" t="s">
        <v>29</v>
      </c>
      <c r="E8" s="29"/>
      <c r="F8" s="30">
        <f>C8*E8</f>
        <v>0</v>
      </c>
      <c r="G8" s="29">
        <v>8</v>
      </c>
      <c r="H8" s="30">
        <f>(E8*0.08)+F8</f>
        <v>0</v>
      </c>
      <c r="I8" s="30">
        <f>C8*H8</f>
        <v>0</v>
      </c>
      <c r="J8" s="29"/>
    </row>
    <row r="9" spans="1:10" s="37" customFormat="1" ht="27" customHeight="1">
      <c r="A9" s="38">
        <v>5</v>
      </c>
      <c r="B9" s="29" t="s">
        <v>65</v>
      </c>
      <c r="C9" s="28">
        <v>85</v>
      </c>
      <c r="D9" s="28" t="s">
        <v>29</v>
      </c>
      <c r="E9" s="29"/>
      <c r="F9" s="30">
        <f>C9*E9</f>
        <v>0</v>
      </c>
      <c r="G9" s="29">
        <v>8</v>
      </c>
      <c r="H9" s="30">
        <f>(E9*0.08)+F9</f>
        <v>0</v>
      </c>
      <c r="I9" s="30">
        <f>C9*H9</f>
        <v>0</v>
      </c>
      <c r="J9" s="29"/>
    </row>
    <row r="10" spans="1:10" s="37" customFormat="1" ht="18" customHeight="1">
      <c r="A10" s="38">
        <v>6</v>
      </c>
      <c r="B10" s="29" t="s">
        <v>66</v>
      </c>
      <c r="C10" s="28">
        <v>1</v>
      </c>
      <c r="D10" s="28" t="s">
        <v>29</v>
      </c>
      <c r="E10" s="29"/>
      <c r="F10" s="30">
        <f>C10*E10</f>
        <v>0</v>
      </c>
      <c r="G10" s="29">
        <v>8</v>
      </c>
      <c r="H10" s="30">
        <f>(E10*0.08)+F10</f>
        <v>0</v>
      </c>
      <c r="I10" s="30">
        <f>C10*H10</f>
        <v>0</v>
      </c>
      <c r="J10" s="29"/>
    </row>
    <row r="11" spans="1:10" s="37" customFormat="1" ht="18" customHeight="1">
      <c r="A11" s="38">
        <v>7</v>
      </c>
      <c r="B11" s="29" t="s">
        <v>67</v>
      </c>
      <c r="C11" s="28">
        <v>2</v>
      </c>
      <c r="D11" s="28" t="s">
        <v>29</v>
      </c>
      <c r="E11" s="29"/>
      <c r="F11" s="30">
        <f>C11*E11</f>
        <v>0</v>
      </c>
      <c r="G11" s="29">
        <v>8</v>
      </c>
      <c r="H11" s="30">
        <f>(E11*0.08)+F11</f>
        <v>0</v>
      </c>
      <c r="I11" s="30">
        <f>C11*H11</f>
        <v>0</v>
      </c>
      <c r="J11" s="29"/>
    </row>
    <row r="12" spans="1:10" s="37" customFormat="1" ht="28.5" customHeight="1">
      <c r="A12" s="38">
        <v>8</v>
      </c>
      <c r="B12" s="29" t="s">
        <v>68</v>
      </c>
      <c r="C12" s="28">
        <v>5</v>
      </c>
      <c r="D12" s="28" t="s">
        <v>29</v>
      </c>
      <c r="E12" s="29"/>
      <c r="F12" s="30">
        <f>C12*E12</f>
        <v>0</v>
      </c>
      <c r="G12" s="29">
        <v>8</v>
      </c>
      <c r="H12" s="30">
        <f>(E12*0.08)+F12</f>
        <v>0</v>
      </c>
      <c r="I12" s="30">
        <f>C12*H12</f>
        <v>0</v>
      </c>
      <c r="J12" s="29"/>
    </row>
    <row r="13" spans="1:10" s="37" customFormat="1" ht="17.25" customHeight="1">
      <c r="A13" s="38">
        <v>9</v>
      </c>
      <c r="B13" s="29" t="s">
        <v>69</v>
      </c>
      <c r="C13" s="28">
        <v>30</v>
      </c>
      <c r="D13" s="28" t="s">
        <v>29</v>
      </c>
      <c r="E13" s="29"/>
      <c r="F13" s="30">
        <f>C13*E13</f>
        <v>0</v>
      </c>
      <c r="G13" s="29">
        <v>8</v>
      </c>
      <c r="H13" s="30">
        <f>(E13*0.08)+F13</f>
        <v>0</v>
      </c>
      <c r="I13" s="30">
        <f>C13*H13</f>
        <v>0</v>
      </c>
      <c r="J13" s="29"/>
    </row>
    <row r="14" spans="1:10" s="37" customFormat="1" ht="28.5" customHeight="1">
      <c r="A14" s="38">
        <v>10</v>
      </c>
      <c r="B14" s="29" t="s">
        <v>70</v>
      </c>
      <c r="C14" s="28">
        <v>20</v>
      </c>
      <c r="D14" s="28" t="s">
        <v>29</v>
      </c>
      <c r="E14" s="29"/>
      <c r="F14" s="30">
        <f>C14*E14</f>
        <v>0</v>
      </c>
      <c r="G14" s="29">
        <v>8</v>
      </c>
      <c r="H14" s="30">
        <f>(E14*0.08)+F14</f>
        <v>0</v>
      </c>
      <c r="I14" s="30">
        <f>C14*H14</f>
        <v>0</v>
      </c>
      <c r="J14" s="29"/>
    </row>
    <row r="15" spans="1:10" s="37" customFormat="1" ht="28.5" customHeight="1">
      <c r="A15" s="38">
        <v>11</v>
      </c>
      <c r="B15" s="29" t="s">
        <v>71</v>
      </c>
      <c r="C15" s="28">
        <v>10</v>
      </c>
      <c r="D15" s="28" t="s">
        <v>29</v>
      </c>
      <c r="E15" s="29"/>
      <c r="F15" s="30">
        <f>C15*E15</f>
        <v>0</v>
      </c>
      <c r="G15" s="29">
        <v>8</v>
      </c>
      <c r="H15" s="30">
        <f>(E15*0.08)+F15</f>
        <v>0</v>
      </c>
      <c r="I15" s="30">
        <f>C15*H15</f>
        <v>0</v>
      </c>
      <c r="J15" s="29"/>
    </row>
    <row r="16" spans="1:10" s="37" customFormat="1" ht="28.5" customHeight="1">
      <c r="A16" s="38">
        <v>12</v>
      </c>
      <c r="B16" s="29" t="s">
        <v>72</v>
      </c>
      <c r="C16" s="28">
        <v>4</v>
      </c>
      <c r="D16" s="28" t="s">
        <v>29</v>
      </c>
      <c r="E16" s="29"/>
      <c r="F16" s="30">
        <f>C16*E16</f>
        <v>0</v>
      </c>
      <c r="G16" s="29">
        <v>8</v>
      </c>
      <c r="H16" s="30">
        <f>(E16*0.08)+F16</f>
        <v>0</v>
      </c>
      <c r="I16" s="30">
        <f>C16*H16</f>
        <v>0</v>
      </c>
      <c r="J16" s="29"/>
    </row>
    <row r="17" spans="1:10" s="37" customFormat="1" ht="28.5" customHeight="1">
      <c r="A17" s="38">
        <v>13</v>
      </c>
      <c r="B17" s="29" t="s">
        <v>73</v>
      </c>
      <c r="C17" s="28">
        <v>2</v>
      </c>
      <c r="D17" s="28" t="s">
        <v>29</v>
      </c>
      <c r="E17" s="29"/>
      <c r="F17" s="30">
        <f>C17*E17</f>
        <v>0</v>
      </c>
      <c r="G17" s="29">
        <v>8</v>
      </c>
      <c r="H17" s="30">
        <f>(E17*0.08)+F17</f>
        <v>0</v>
      </c>
      <c r="I17" s="30">
        <f>C17*H17</f>
        <v>0</v>
      </c>
      <c r="J17" s="29"/>
    </row>
    <row r="18" spans="1:10" s="37" customFormat="1" ht="28.5" customHeight="1">
      <c r="A18" s="38">
        <v>14</v>
      </c>
      <c r="B18" s="29" t="s">
        <v>74</v>
      </c>
      <c r="C18" s="28">
        <v>3</v>
      </c>
      <c r="D18" s="28" t="s">
        <v>29</v>
      </c>
      <c r="E18" s="29"/>
      <c r="F18" s="30">
        <f>C18*E18</f>
        <v>0</v>
      </c>
      <c r="G18" s="29">
        <v>8</v>
      </c>
      <c r="H18" s="30">
        <f>(E18*0.08)+F18</f>
        <v>0</v>
      </c>
      <c r="I18" s="30">
        <f>C18*H18</f>
        <v>0</v>
      </c>
      <c r="J18" s="29"/>
    </row>
    <row r="19" spans="1:10" ht="28.5" customHeight="1">
      <c r="A19" s="38">
        <v>15</v>
      </c>
      <c r="B19" s="29" t="s">
        <v>75</v>
      </c>
      <c r="C19" s="39">
        <v>2</v>
      </c>
      <c r="D19" s="39" t="s">
        <v>29</v>
      </c>
      <c r="E19" s="36"/>
      <c r="F19" s="30">
        <f>C19*E19</f>
        <v>0</v>
      </c>
      <c r="G19" s="29">
        <v>8</v>
      </c>
      <c r="H19" s="30">
        <f>(E19*0.08)+F19</f>
        <v>0</v>
      </c>
      <c r="I19" s="30">
        <f>C19*H19</f>
        <v>0</v>
      </c>
      <c r="J19" s="36"/>
    </row>
    <row r="20" spans="1:13" s="50" customFormat="1" ht="12.75">
      <c r="A20"/>
      <c r="B20" s="44" t="s">
        <v>7</v>
      </c>
      <c r="C20"/>
      <c r="D20"/>
      <c r="E20"/>
      <c r="F20" s="46">
        <f>SUM(F5:F19)</f>
        <v>0</v>
      </c>
      <c r="G20"/>
      <c r="H20"/>
      <c r="I20" s="46">
        <f>SUM(I5:I19)</f>
        <v>0</v>
      </c>
      <c r="J20"/>
      <c r="K20" s="49"/>
      <c r="L20" s="49"/>
      <c r="M20" s="49"/>
    </row>
    <row r="21" spans="1:10" ht="12.75" customHeight="1">
      <c r="A21" s="48"/>
      <c r="B21" s="48"/>
      <c r="C21" s="48"/>
      <c r="D21" s="48"/>
      <c r="E21" s="48"/>
      <c r="F21" s="48"/>
      <c r="G21" s="48"/>
      <c r="H21" s="48"/>
      <c r="I21" s="48"/>
      <c r="J21" s="48"/>
    </row>
    <row r="22" spans="1:10" ht="12.75" customHeight="1">
      <c r="A22" s="48" t="s">
        <v>76</v>
      </c>
      <c r="B22" s="48"/>
      <c r="C22" s="48"/>
      <c r="D22" s="48"/>
      <c r="E22" s="48"/>
      <c r="F22" s="48"/>
      <c r="G22" s="48"/>
      <c r="H22" s="48"/>
      <c r="I22" s="48"/>
      <c r="J22" s="48"/>
    </row>
    <row r="23" spans="1:10" ht="12.75" customHeight="1">
      <c r="A23" s="48" t="s">
        <v>77</v>
      </c>
      <c r="B23" s="48"/>
      <c r="C23" s="48"/>
      <c r="D23" s="48"/>
      <c r="E23" s="48"/>
      <c r="F23" s="48"/>
      <c r="G23" s="48"/>
      <c r="H23" s="48"/>
      <c r="I23" s="48"/>
      <c r="J23" s="48"/>
    </row>
    <row r="26" spans="1:8" ht="12.75">
      <c r="A26" s="15" t="s">
        <v>10</v>
      </c>
      <c r="B26" s="15"/>
      <c r="C26" s="16"/>
      <c r="H26" t="s">
        <v>56</v>
      </c>
    </row>
    <row r="27" spans="1:8" ht="12.75">
      <c r="A27" s="17" t="s">
        <v>12</v>
      </c>
      <c r="B27" s="17"/>
      <c r="D27" s="17" t="s">
        <v>57</v>
      </c>
      <c r="H27" t="s">
        <v>58</v>
      </c>
    </row>
  </sheetData>
  <sheetProtection selectLockedCells="1" selectUnlockedCells="1"/>
  <mergeCells count="3">
    <mergeCell ref="B1:G1"/>
    <mergeCell ref="A22:J22"/>
    <mergeCell ref="A23:J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E5" sqref="E5"/>
    </sheetView>
  </sheetViews>
  <sheetFormatPr defaultColWidth="9.00390625" defaultRowHeight="12.75"/>
  <cols>
    <col min="1" max="1" width="4.00390625" style="0" customWidth="1"/>
    <col min="2" max="2" width="24.25390625" style="0" customWidth="1"/>
    <col min="3" max="3" width="5.875" style="0" customWidth="1"/>
    <col min="4" max="4" width="7.50390625" style="0" customWidth="1"/>
    <col min="7" max="7" width="5.125" style="0" customWidth="1"/>
    <col min="8" max="8" width="12.00390625" style="0" customWidth="1"/>
    <col min="10" max="10" width="18.00390625" style="0" customWidth="1"/>
    <col min="256" max="16384" width="11.625" style="0" customWidth="1"/>
  </cols>
  <sheetData>
    <row r="1" spans="1:9" ht="33" customHeight="1">
      <c r="A1" s="1"/>
      <c r="B1" s="1" t="s">
        <v>508</v>
      </c>
      <c r="C1" s="1"/>
      <c r="D1" s="1"/>
      <c r="E1" s="1"/>
      <c r="F1" s="1"/>
      <c r="G1" s="1"/>
      <c r="H1" s="1"/>
      <c r="I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285</v>
      </c>
      <c r="I4" s="27" t="s">
        <v>27</v>
      </c>
      <c r="J4" s="25"/>
    </row>
    <row r="5" spans="1:10" s="37" customFormat="1" ht="39.75" customHeight="1">
      <c r="A5" s="28">
        <v>1</v>
      </c>
      <c r="B5" s="29" t="s">
        <v>509</v>
      </c>
      <c r="C5" s="28">
        <v>15</v>
      </c>
      <c r="D5" s="28" t="s">
        <v>29</v>
      </c>
      <c r="E5" s="34"/>
      <c r="F5" s="57">
        <f>C5*E5</f>
        <v>0</v>
      </c>
      <c r="G5" s="28">
        <v>8</v>
      </c>
      <c r="H5" s="57">
        <f>(E5*0.08)+E5</f>
        <v>0</v>
      </c>
      <c r="I5" s="106">
        <f>C5*H5</f>
        <v>0</v>
      </c>
      <c r="J5" s="36"/>
    </row>
    <row r="6" spans="2:9" ht="12.75">
      <c r="B6" t="s">
        <v>53</v>
      </c>
      <c r="F6" s="62">
        <v>0</v>
      </c>
      <c r="H6" s="46"/>
      <c r="I6" s="46">
        <f>SUM(I5)</f>
        <v>0</v>
      </c>
    </row>
    <row r="9" spans="1:13" ht="14.25" customHeight="1">
      <c r="A9" s="48" t="s">
        <v>510</v>
      </c>
      <c r="B9" s="48"/>
      <c r="C9" s="48"/>
      <c r="D9" s="48"/>
      <c r="E9" s="48"/>
      <c r="F9" s="48"/>
      <c r="G9" s="48"/>
      <c r="H9" s="48"/>
      <c r="I9" s="48"/>
      <c r="J9" s="48"/>
      <c r="K9" s="37"/>
      <c r="L9" s="37"/>
      <c r="M9" s="37"/>
    </row>
    <row r="10" spans="1:13" s="50" customFormat="1" ht="12.75" customHeight="1">
      <c r="A10" s="48" t="s">
        <v>511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32"/>
  <sheetViews>
    <sheetView zoomScale="110" zoomScaleNormal="110" workbookViewId="0" topLeftCell="A14">
      <selection activeCell="E21" sqref="E21"/>
    </sheetView>
  </sheetViews>
  <sheetFormatPr defaultColWidth="9.00390625" defaultRowHeight="12.75"/>
  <cols>
    <col min="1" max="1" width="3.125" style="0" customWidth="1"/>
    <col min="2" max="2" width="28.75390625" style="0" customWidth="1"/>
    <col min="3" max="3" width="4.625" style="0" customWidth="1"/>
    <col min="4" max="4" width="4.875" style="0" customWidth="1"/>
    <col min="7" max="7" width="5.00390625" style="0" customWidth="1"/>
    <col min="8" max="8" width="12.625" style="0" customWidth="1"/>
    <col min="9" max="9" width="10.375" style="0" customWidth="1"/>
    <col min="10" max="10" width="17.50390625" style="0" customWidth="1"/>
    <col min="256" max="16384" width="11.625" style="0" customWidth="1"/>
  </cols>
  <sheetData>
    <row r="1" spans="1:4" ht="32.25" customHeight="1">
      <c r="A1" s="1"/>
      <c r="B1" s="1" t="s">
        <v>512</v>
      </c>
      <c r="C1" s="1"/>
      <c r="D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6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34.5" customHeight="1">
      <c r="A5" s="28">
        <v>1</v>
      </c>
      <c r="B5" s="35" t="s">
        <v>513</v>
      </c>
      <c r="C5" s="38">
        <v>5</v>
      </c>
      <c r="D5" s="38" t="s">
        <v>29</v>
      </c>
      <c r="E5" s="180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37" customFormat="1" ht="30.75" customHeight="1">
      <c r="A6" s="28">
        <v>2</v>
      </c>
      <c r="B6" s="35" t="s">
        <v>514</v>
      </c>
      <c r="C6" s="38">
        <v>12</v>
      </c>
      <c r="D6" s="38" t="s">
        <v>29</v>
      </c>
      <c r="E6" s="180"/>
      <c r="F6" s="31">
        <f>C6*E6</f>
        <v>0</v>
      </c>
      <c r="G6" s="35">
        <v>8</v>
      </c>
      <c r="H6" s="31">
        <f>(E6*0.08)+E6</f>
        <v>0</v>
      </c>
      <c r="I6" s="31">
        <f>C6*H6</f>
        <v>0</v>
      </c>
      <c r="J6" s="35"/>
    </row>
    <row r="7" spans="1:10" s="37" customFormat="1" ht="12.75">
      <c r="A7" s="28">
        <v>3</v>
      </c>
      <c r="B7" s="35" t="s">
        <v>515</v>
      </c>
      <c r="C7" s="38">
        <v>5</v>
      </c>
      <c r="D7" s="38" t="s">
        <v>29</v>
      </c>
      <c r="E7" s="180"/>
      <c r="F7" s="31">
        <f>C7*E7</f>
        <v>0</v>
      </c>
      <c r="G7" s="35">
        <v>8</v>
      </c>
      <c r="H7" s="31">
        <f>(E7*0.08)+E7</f>
        <v>0</v>
      </c>
      <c r="I7" s="31">
        <f>C7*H7</f>
        <v>0</v>
      </c>
      <c r="J7" s="35"/>
    </row>
    <row r="8" spans="1:10" s="37" customFormat="1" ht="39.75" customHeight="1">
      <c r="A8" s="28">
        <v>4</v>
      </c>
      <c r="B8" s="35" t="s">
        <v>516</v>
      </c>
      <c r="C8" s="38">
        <v>15</v>
      </c>
      <c r="D8" s="38" t="s">
        <v>29</v>
      </c>
      <c r="E8" s="180"/>
      <c r="F8" s="31">
        <f>C8*E8</f>
        <v>0</v>
      </c>
      <c r="G8" s="35">
        <v>8</v>
      </c>
      <c r="H8" s="31">
        <f>(E8*0.08)+E8</f>
        <v>0</v>
      </c>
      <c r="I8" s="31">
        <f>C8*H8</f>
        <v>0</v>
      </c>
      <c r="J8" s="35"/>
    </row>
    <row r="9" spans="1:10" s="37" customFormat="1" ht="12.75">
      <c r="A9" s="28">
        <v>5</v>
      </c>
      <c r="B9" s="29" t="s">
        <v>517</v>
      </c>
      <c r="C9" s="28">
        <v>35</v>
      </c>
      <c r="D9" s="28" t="s">
        <v>29</v>
      </c>
      <c r="E9" s="34"/>
      <c r="F9" s="31">
        <f>C9*E9</f>
        <v>0</v>
      </c>
      <c r="G9" s="35">
        <v>8</v>
      </c>
      <c r="H9" s="31">
        <f>(E9*0.08)+E9</f>
        <v>0</v>
      </c>
      <c r="I9" s="31">
        <f>C9*H9</f>
        <v>0</v>
      </c>
      <c r="J9" s="29"/>
    </row>
    <row r="10" spans="1:10" s="37" customFormat="1" ht="28.5" customHeight="1">
      <c r="A10" s="28">
        <v>6</v>
      </c>
      <c r="B10" s="29" t="s">
        <v>518</v>
      </c>
      <c r="C10" s="28">
        <v>10</v>
      </c>
      <c r="D10" s="28" t="s">
        <v>29</v>
      </c>
      <c r="E10" s="34"/>
      <c r="F10" s="31">
        <f>C10*E10</f>
        <v>0</v>
      </c>
      <c r="G10" s="35">
        <v>8</v>
      </c>
      <c r="H10" s="31">
        <f>(E10*0.08)+E10</f>
        <v>0</v>
      </c>
      <c r="I10" s="31">
        <f>C10*H10</f>
        <v>0</v>
      </c>
      <c r="J10" s="29"/>
    </row>
    <row r="11" spans="1:10" s="37" customFormat="1" ht="12.75">
      <c r="A11" s="28">
        <v>7</v>
      </c>
      <c r="B11" s="29" t="s">
        <v>519</v>
      </c>
      <c r="C11" s="28">
        <v>5</v>
      </c>
      <c r="D11" s="28" t="s">
        <v>29</v>
      </c>
      <c r="E11" s="34"/>
      <c r="F11" s="31">
        <f>C11*E11</f>
        <v>0</v>
      </c>
      <c r="G11" s="35">
        <v>8</v>
      </c>
      <c r="H11" s="31">
        <f>(E11*0.08)+E11</f>
        <v>0</v>
      </c>
      <c r="I11" s="31">
        <f>C11*H11</f>
        <v>0</v>
      </c>
      <c r="J11" s="29"/>
    </row>
    <row r="12" spans="1:13" ht="28.5" customHeight="1">
      <c r="A12" s="28">
        <v>8</v>
      </c>
      <c r="B12" s="29" t="s">
        <v>520</v>
      </c>
      <c r="C12" s="28">
        <v>5</v>
      </c>
      <c r="D12" s="28" t="s">
        <v>29</v>
      </c>
      <c r="E12" s="34"/>
      <c r="F12" s="31">
        <f>C12*E12</f>
        <v>0</v>
      </c>
      <c r="G12" s="35">
        <v>8</v>
      </c>
      <c r="H12" s="31">
        <f>(E12*0.08)+E12</f>
        <v>0</v>
      </c>
      <c r="I12" s="31">
        <f>C12*H12</f>
        <v>0</v>
      </c>
      <c r="J12" s="36"/>
      <c r="K12" s="37"/>
      <c r="L12" s="37"/>
      <c r="M12" s="37"/>
    </row>
    <row r="13" spans="1:10" s="37" customFormat="1" ht="27" customHeight="1">
      <c r="A13" s="28">
        <v>9</v>
      </c>
      <c r="B13" s="29" t="s">
        <v>521</v>
      </c>
      <c r="C13" s="28">
        <v>2</v>
      </c>
      <c r="D13" s="28" t="s">
        <v>29</v>
      </c>
      <c r="E13" s="57"/>
      <c r="F13" s="31">
        <f>C13*E13</f>
        <v>0</v>
      </c>
      <c r="G13" s="35">
        <v>8</v>
      </c>
      <c r="H13" s="31">
        <f>(E13*0.08)+E13</f>
        <v>0</v>
      </c>
      <c r="I13" s="31">
        <f>C13*H13</f>
        <v>0</v>
      </c>
      <c r="J13" s="29"/>
    </row>
    <row r="14" spans="1:10" s="37" customFormat="1" ht="12.75">
      <c r="A14" s="28">
        <v>10</v>
      </c>
      <c r="B14" s="29" t="s">
        <v>522</v>
      </c>
      <c r="C14" s="28">
        <v>10</v>
      </c>
      <c r="D14" s="28" t="s">
        <v>29</v>
      </c>
      <c r="E14" s="34"/>
      <c r="F14" s="31">
        <f>C14*E14</f>
        <v>0</v>
      </c>
      <c r="G14" s="35">
        <v>8</v>
      </c>
      <c r="H14" s="31">
        <f>(E14*0.08)+E14</f>
        <v>0</v>
      </c>
      <c r="I14" s="31">
        <f>C14*H14</f>
        <v>0</v>
      </c>
      <c r="J14" s="29"/>
    </row>
    <row r="15" spans="1:10" s="37" customFormat="1" ht="12.75">
      <c r="A15" s="28">
        <v>11</v>
      </c>
      <c r="B15" s="29" t="s">
        <v>523</v>
      </c>
      <c r="C15" s="28">
        <v>3</v>
      </c>
      <c r="D15" s="28" t="s">
        <v>29</v>
      </c>
      <c r="E15" s="34"/>
      <c r="F15" s="31">
        <f>C15*E15</f>
        <v>0</v>
      </c>
      <c r="G15" s="35">
        <v>8</v>
      </c>
      <c r="H15" s="31">
        <f>(E15*0.08)+E15</f>
        <v>0</v>
      </c>
      <c r="I15" s="31">
        <f>C15*H15</f>
        <v>0</v>
      </c>
      <c r="J15" s="29"/>
    </row>
    <row r="16" spans="1:10" s="37" customFormat="1" ht="42.75" customHeight="1">
      <c r="A16" s="28">
        <v>12</v>
      </c>
      <c r="B16" s="29" t="s">
        <v>524</v>
      </c>
      <c r="C16" s="28">
        <v>5</v>
      </c>
      <c r="D16" s="28" t="s">
        <v>29</v>
      </c>
      <c r="E16" s="34"/>
      <c r="F16" s="31">
        <f>C16*E16</f>
        <v>0</v>
      </c>
      <c r="G16" s="35">
        <v>8</v>
      </c>
      <c r="H16" s="31">
        <f>(E16*0.08)+E16</f>
        <v>0</v>
      </c>
      <c r="I16" s="31">
        <f>C16*H16</f>
        <v>0</v>
      </c>
      <c r="J16" s="29"/>
    </row>
    <row r="17" spans="1:10" s="37" customFormat="1" ht="45" customHeight="1">
      <c r="A17" s="28">
        <v>13</v>
      </c>
      <c r="B17" s="29" t="s">
        <v>525</v>
      </c>
      <c r="C17" s="28">
        <v>30</v>
      </c>
      <c r="D17" s="28" t="s">
        <v>29</v>
      </c>
      <c r="E17" s="57"/>
      <c r="F17" s="31">
        <f>C17*E17</f>
        <v>0</v>
      </c>
      <c r="G17" s="35">
        <v>8</v>
      </c>
      <c r="H17" s="31">
        <f>(E17*0.08)+E17</f>
        <v>0</v>
      </c>
      <c r="I17" s="31">
        <f>C17*H17</f>
        <v>0</v>
      </c>
      <c r="J17" s="29"/>
    </row>
    <row r="18" spans="1:10" s="69" customFormat="1" ht="30.75" customHeight="1">
      <c r="A18" s="28">
        <v>14</v>
      </c>
      <c r="B18" s="29" t="s">
        <v>526</v>
      </c>
      <c r="C18" s="28">
        <v>2</v>
      </c>
      <c r="D18" s="28" t="s">
        <v>29</v>
      </c>
      <c r="E18" s="34"/>
      <c r="F18" s="31">
        <f>C18*E18</f>
        <v>0</v>
      </c>
      <c r="G18" s="35">
        <v>8</v>
      </c>
      <c r="H18" s="31">
        <f>(E18*0.08)+E18</f>
        <v>0</v>
      </c>
      <c r="I18" s="31">
        <f>C18*H18</f>
        <v>0</v>
      </c>
      <c r="J18" s="29"/>
    </row>
    <row r="19" spans="1:10" s="37" customFormat="1" ht="28.5" customHeight="1">
      <c r="A19" s="28">
        <v>15</v>
      </c>
      <c r="B19" s="29" t="s">
        <v>527</v>
      </c>
      <c r="C19" s="28">
        <v>7</v>
      </c>
      <c r="D19" s="28" t="s">
        <v>29</v>
      </c>
      <c r="E19" s="34"/>
      <c r="F19" s="31">
        <f>C19*E19</f>
        <v>0</v>
      </c>
      <c r="G19" s="35">
        <v>8</v>
      </c>
      <c r="H19" s="31">
        <f>(E19*0.08)+E19</f>
        <v>0</v>
      </c>
      <c r="I19" s="31">
        <f>C19*H19</f>
        <v>0</v>
      </c>
      <c r="J19" s="29"/>
    </row>
    <row r="20" spans="1:10" s="69" customFormat="1" ht="28.5" customHeight="1">
      <c r="A20" s="28">
        <v>16</v>
      </c>
      <c r="B20" s="29" t="s">
        <v>528</v>
      </c>
      <c r="C20" s="28">
        <v>5</v>
      </c>
      <c r="D20" s="28" t="s">
        <v>29</v>
      </c>
      <c r="E20" s="34"/>
      <c r="F20" s="31">
        <f>C20*E20</f>
        <v>0</v>
      </c>
      <c r="G20" s="35">
        <v>8</v>
      </c>
      <c r="H20" s="31">
        <f>(E20*0.08)+E20</f>
        <v>0</v>
      </c>
      <c r="I20" s="31">
        <f>C20*H20</f>
        <v>0</v>
      </c>
      <c r="J20" s="29"/>
    </row>
    <row r="21" spans="1:10" s="37" customFormat="1" ht="12.75">
      <c r="A21" s="28">
        <v>17</v>
      </c>
      <c r="B21" s="29" t="s">
        <v>529</v>
      </c>
      <c r="C21" s="28">
        <v>5</v>
      </c>
      <c r="D21" s="28" t="s">
        <v>29</v>
      </c>
      <c r="E21" s="34"/>
      <c r="F21" s="31">
        <f>C21*E21</f>
        <v>0</v>
      </c>
      <c r="G21" s="35">
        <v>8</v>
      </c>
      <c r="H21" s="31">
        <f>(E21*0.08)+E21</f>
        <v>0</v>
      </c>
      <c r="I21" s="31">
        <f>C21*H21</f>
        <v>0</v>
      </c>
      <c r="J21" s="29"/>
    </row>
    <row r="22" spans="1:10" s="37" customFormat="1" ht="12.75">
      <c r="A22" s="28">
        <v>18</v>
      </c>
      <c r="B22" s="29" t="s">
        <v>530</v>
      </c>
      <c r="C22" s="28">
        <v>7</v>
      </c>
      <c r="D22" s="28" t="s">
        <v>29</v>
      </c>
      <c r="E22" s="34"/>
      <c r="F22" s="31">
        <f>C22*E22</f>
        <v>0</v>
      </c>
      <c r="G22" s="35">
        <v>8</v>
      </c>
      <c r="H22" s="31">
        <f>(E22*0.08)+E22</f>
        <v>0</v>
      </c>
      <c r="I22" s="31">
        <f>C22*H22</f>
        <v>0</v>
      </c>
      <c r="J22" s="29"/>
    </row>
    <row r="23" spans="1:10" s="37" customFormat="1" ht="27.75" customHeight="1">
      <c r="A23" s="28">
        <v>19</v>
      </c>
      <c r="B23" s="29" t="s">
        <v>531</v>
      </c>
      <c r="C23" s="28">
        <v>125</v>
      </c>
      <c r="D23" s="28" t="s">
        <v>29</v>
      </c>
      <c r="E23" s="34"/>
      <c r="F23" s="31">
        <f>C23*E23</f>
        <v>0</v>
      </c>
      <c r="G23" s="35">
        <v>8</v>
      </c>
      <c r="H23" s="31">
        <f>(E23*0.08)+E23</f>
        <v>0</v>
      </c>
      <c r="I23" s="31">
        <f>C23*H23</f>
        <v>0</v>
      </c>
      <c r="J23" s="29"/>
    </row>
    <row r="24" spans="2:9" ht="12.75">
      <c r="B24" s="44" t="s">
        <v>7</v>
      </c>
      <c r="F24" s="46">
        <f>SUM(F5:F23)</f>
        <v>0</v>
      </c>
      <c r="I24" s="46">
        <f>SUM(I5:I23)</f>
        <v>0</v>
      </c>
    </row>
    <row r="27" spans="1:10" ht="12.75" customHeight="1">
      <c r="A27" s="48" t="s">
        <v>532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.75" customHeight="1">
      <c r="A28" s="48" t="s">
        <v>533</v>
      </c>
      <c r="B28" s="48"/>
      <c r="C28" s="48"/>
      <c r="D28" s="48"/>
      <c r="E28" s="48"/>
      <c r="F28" s="48"/>
      <c r="G28" s="48"/>
      <c r="H28" s="48"/>
      <c r="I28" s="48"/>
      <c r="J28" s="48"/>
    </row>
    <row r="31" spans="1:6" ht="12.75">
      <c r="A31" s="15" t="s">
        <v>10</v>
      </c>
      <c r="B31" s="15"/>
      <c r="C31" s="16"/>
      <c r="F31" t="s">
        <v>56</v>
      </c>
    </row>
    <row r="32" spans="1:6" ht="12.75">
      <c r="A32" s="17" t="s">
        <v>12</v>
      </c>
      <c r="B32" s="17"/>
      <c r="D32" s="17" t="s">
        <v>57</v>
      </c>
      <c r="F32" t="s">
        <v>58</v>
      </c>
    </row>
  </sheetData>
  <sheetProtection selectLockedCells="1" selectUnlockedCells="1"/>
  <mergeCells count="2">
    <mergeCell ref="A27:J27"/>
    <mergeCell ref="A28:J2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M25"/>
  <sheetViews>
    <sheetView zoomScale="110" zoomScaleNormal="110" workbookViewId="0" topLeftCell="A10">
      <selection activeCell="E13" sqref="E13"/>
    </sheetView>
  </sheetViews>
  <sheetFormatPr defaultColWidth="9.00390625" defaultRowHeight="12.75"/>
  <cols>
    <col min="1" max="1" width="3.625" style="0" customWidth="1"/>
    <col min="2" max="2" width="23.875" style="0" customWidth="1"/>
    <col min="3" max="3" width="4.875" style="0" customWidth="1"/>
    <col min="4" max="4" width="6.50390625" style="0" customWidth="1"/>
    <col min="5" max="6" width="9.375" style="0" customWidth="1"/>
    <col min="7" max="7" width="5.125" style="0" customWidth="1"/>
    <col min="8" max="8" width="12.50390625" style="0" customWidth="1"/>
    <col min="10" max="10" width="17.50390625" style="0" customWidth="1"/>
    <col min="256" max="16384" width="11.625" style="0" customWidth="1"/>
  </cols>
  <sheetData>
    <row r="1" spans="1:6" ht="33.75" customHeight="1">
      <c r="A1" s="1"/>
      <c r="B1" s="1" t="s">
        <v>534</v>
      </c>
      <c r="C1" s="1"/>
      <c r="D1" s="1"/>
      <c r="E1" s="1"/>
      <c r="F1" s="1"/>
    </row>
    <row r="2" spans="1:10" ht="36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3.5" customHeight="1">
      <c r="A4" s="22"/>
      <c r="B4" s="22"/>
      <c r="C4" s="22"/>
      <c r="D4" s="22"/>
      <c r="E4" s="23"/>
      <c r="F4" s="26" t="s">
        <v>25</v>
      </c>
      <c r="G4" s="26"/>
      <c r="H4" s="26" t="s">
        <v>285</v>
      </c>
      <c r="I4" s="27" t="s">
        <v>27</v>
      </c>
      <c r="J4" s="25"/>
    </row>
    <row r="5" spans="1:10" s="37" customFormat="1" ht="29.25" customHeight="1">
      <c r="A5" s="38">
        <v>1</v>
      </c>
      <c r="B5" s="35" t="s">
        <v>535</v>
      </c>
      <c r="C5" s="38">
        <v>35</v>
      </c>
      <c r="D5" s="38" t="s">
        <v>29</v>
      </c>
      <c r="E5" s="35"/>
      <c r="F5" s="31">
        <f>C3*E5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10" s="37" customFormat="1" ht="30.75" customHeight="1">
      <c r="A6" s="28">
        <v>2</v>
      </c>
      <c r="B6" s="35" t="s">
        <v>536</v>
      </c>
      <c r="C6" s="28">
        <v>3</v>
      </c>
      <c r="D6" s="38" t="s">
        <v>29</v>
      </c>
      <c r="E6" s="29"/>
      <c r="F6" s="31">
        <f>C4*E6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s="37" customFormat="1" ht="31.5" customHeight="1">
      <c r="A7" s="38">
        <v>3</v>
      </c>
      <c r="B7" s="29" t="s">
        <v>537</v>
      </c>
      <c r="C7" s="28">
        <v>2</v>
      </c>
      <c r="D7" s="38" t="s">
        <v>29</v>
      </c>
      <c r="E7" s="29"/>
      <c r="F7" s="31">
        <f>C5*E7</f>
        <v>0</v>
      </c>
      <c r="G7" s="35">
        <v>8</v>
      </c>
      <c r="H7" s="31">
        <f>(E7*0.08)+E7</f>
        <v>0</v>
      </c>
      <c r="I7" s="33">
        <f>C7*H7</f>
        <v>0</v>
      </c>
      <c r="J7" s="36"/>
    </row>
    <row r="8" spans="1:10" s="37" customFormat="1" ht="30.75" customHeight="1">
      <c r="A8" s="28">
        <v>4</v>
      </c>
      <c r="B8" s="29" t="s">
        <v>538</v>
      </c>
      <c r="C8" s="28">
        <v>2</v>
      </c>
      <c r="D8" s="38" t="s">
        <v>29</v>
      </c>
      <c r="E8" s="29"/>
      <c r="F8" s="31">
        <f>C6*E8</f>
        <v>0</v>
      </c>
      <c r="G8" s="35">
        <v>8</v>
      </c>
      <c r="H8" s="31">
        <f>(E8*0.08)+E8</f>
        <v>0</v>
      </c>
      <c r="I8" s="33">
        <f>C8*H8</f>
        <v>0</v>
      </c>
      <c r="J8" s="36"/>
    </row>
    <row r="9" spans="1:10" s="37" customFormat="1" ht="42" customHeight="1">
      <c r="A9" s="28">
        <v>5</v>
      </c>
      <c r="B9" s="29" t="s">
        <v>539</v>
      </c>
      <c r="C9" s="28">
        <v>2</v>
      </c>
      <c r="D9" s="38" t="s">
        <v>29</v>
      </c>
      <c r="E9" s="29"/>
      <c r="F9" s="31">
        <f>C7*E9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s="37" customFormat="1" ht="27.75" customHeight="1">
      <c r="A10" s="38">
        <v>6</v>
      </c>
      <c r="B10" s="29" t="s">
        <v>540</v>
      </c>
      <c r="C10" s="28">
        <v>10</v>
      </c>
      <c r="D10" s="38" t="s">
        <v>29</v>
      </c>
      <c r="E10" s="29"/>
      <c r="F10" s="31">
        <f>C8*E10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s="37" customFormat="1" ht="30.75" customHeight="1">
      <c r="A11" s="38">
        <v>7</v>
      </c>
      <c r="B11" s="29" t="s">
        <v>541</v>
      </c>
      <c r="C11" s="28">
        <v>3</v>
      </c>
      <c r="D11" s="38" t="s">
        <v>29</v>
      </c>
      <c r="E11" s="29"/>
      <c r="F11" s="31">
        <f>C9*E11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s="37" customFormat="1" ht="30" customHeight="1">
      <c r="A12" s="28">
        <v>8</v>
      </c>
      <c r="B12" s="29" t="s">
        <v>542</v>
      </c>
      <c r="C12" s="28">
        <v>60</v>
      </c>
      <c r="D12" s="38" t="s">
        <v>29</v>
      </c>
      <c r="E12" s="29"/>
      <c r="F12" s="31">
        <f>C10*E12</f>
        <v>0</v>
      </c>
      <c r="G12" s="35">
        <v>8</v>
      </c>
      <c r="H12" s="31">
        <f>(E12*0.08)+E12</f>
        <v>0</v>
      </c>
      <c r="I12" s="33">
        <f>C12*H12</f>
        <v>0</v>
      </c>
      <c r="J12" s="36"/>
    </row>
    <row r="13" spans="1:10" s="37" customFormat="1" ht="54.75" customHeight="1">
      <c r="A13" s="28">
        <v>9</v>
      </c>
      <c r="B13" s="29" t="s">
        <v>543</v>
      </c>
      <c r="C13" s="28">
        <v>75</v>
      </c>
      <c r="D13" s="38" t="s">
        <v>29</v>
      </c>
      <c r="E13" s="29"/>
      <c r="F13" s="31">
        <f>C11*E13</f>
        <v>0</v>
      </c>
      <c r="G13" s="35">
        <v>8</v>
      </c>
      <c r="H13" s="31">
        <f>(E13*0.08)+E13</f>
        <v>0</v>
      </c>
      <c r="I13" s="33">
        <f>C13*H13</f>
        <v>0</v>
      </c>
      <c r="J13" s="36"/>
    </row>
    <row r="14" spans="1:11" s="89" customFormat="1" ht="27.75" customHeight="1">
      <c r="A14" s="86">
        <v>10</v>
      </c>
      <c r="B14" s="61" t="s">
        <v>544</v>
      </c>
      <c r="C14" s="86">
        <v>2</v>
      </c>
      <c r="D14" s="86" t="s">
        <v>29</v>
      </c>
      <c r="E14" s="61"/>
      <c r="F14" s="31">
        <f>C12*E14</f>
        <v>0</v>
      </c>
      <c r="G14" s="35">
        <v>8</v>
      </c>
      <c r="H14" s="31">
        <f>(E14*0.08)+E14</f>
        <v>0</v>
      </c>
      <c r="I14" s="33">
        <f>C14*H14</f>
        <v>0</v>
      </c>
      <c r="J14" s="61"/>
      <c r="K14" s="88"/>
    </row>
    <row r="15" spans="1:10" s="37" customFormat="1" ht="32.25" customHeight="1">
      <c r="A15" s="38">
        <v>11</v>
      </c>
      <c r="B15" s="29" t="s">
        <v>545</v>
      </c>
      <c r="C15" s="28">
        <v>1</v>
      </c>
      <c r="D15" s="28" t="s">
        <v>29</v>
      </c>
      <c r="E15" s="34"/>
      <c r="F15" s="31">
        <f>C13*E15</f>
        <v>0</v>
      </c>
      <c r="G15" s="35">
        <v>8</v>
      </c>
      <c r="H15" s="31">
        <f>(E15*0.08)+E15</f>
        <v>0</v>
      </c>
      <c r="I15" s="33">
        <f>C15*H15</f>
        <v>0</v>
      </c>
      <c r="J15" s="39"/>
    </row>
    <row r="16" spans="1:10" s="69" customFormat="1" ht="30.75" customHeight="1">
      <c r="A16" s="28">
        <v>12</v>
      </c>
      <c r="B16" s="29" t="s">
        <v>546</v>
      </c>
      <c r="C16" s="39">
        <v>2</v>
      </c>
      <c r="D16" s="39" t="s">
        <v>29</v>
      </c>
      <c r="E16" s="36"/>
      <c r="F16" s="31">
        <f>C14*E16</f>
        <v>0</v>
      </c>
      <c r="G16" s="35">
        <v>8</v>
      </c>
      <c r="H16" s="31">
        <f>(E16*0.08)+E16</f>
        <v>0</v>
      </c>
      <c r="I16" s="33">
        <f>C16*H16</f>
        <v>0</v>
      </c>
      <c r="J16" s="36"/>
    </row>
    <row r="17" spans="1:13" s="50" customFormat="1" ht="12.75">
      <c r="A17"/>
      <c r="B17" t="s">
        <v>7</v>
      </c>
      <c r="C17"/>
      <c r="D17"/>
      <c r="E17"/>
      <c r="F17" s="46">
        <f>SUM(F5:F16)</f>
        <v>0</v>
      </c>
      <c r="G17"/>
      <c r="H17"/>
      <c r="I17" s="46">
        <f>SUM(I5:I16)</f>
        <v>0</v>
      </c>
      <c r="J17"/>
      <c r="K17" s="49"/>
      <c r="L17" s="49"/>
      <c r="M17" s="49"/>
    </row>
    <row r="20" spans="1:10" ht="12.75" customHeight="1">
      <c r="A20" s="48" t="s">
        <v>547</v>
      </c>
      <c r="B20" s="48"/>
      <c r="C20" s="48"/>
      <c r="D20" s="48"/>
      <c r="E20" s="48"/>
      <c r="F20" s="48"/>
      <c r="G20" s="48"/>
      <c r="H20" s="48"/>
      <c r="I20" s="48"/>
      <c r="J20" s="48"/>
    </row>
    <row r="21" spans="1:13" ht="12.75" customHeight="1">
      <c r="A21" s="48" t="s">
        <v>548</v>
      </c>
      <c r="B21" s="48"/>
      <c r="C21" s="48"/>
      <c r="D21" s="48"/>
      <c r="E21" s="48"/>
      <c r="F21" s="48"/>
      <c r="G21" s="48"/>
      <c r="H21" s="48"/>
      <c r="I21" s="48"/>
      <c r="J21" s="48"/>
      <c r="K21" s="37"/>
      <c r="L21" s="37"/>
      <c r="M21" s="37"/>
    </row>
    <row r="24" spans="1:6" ht="12.75">
      <c r="A24" s="15" t="s">
        <v>10</v>
      </c>
      <c r="B24" s="15"/>
      <c r="C24" s="16"/>
      <c r="F24" t="s">
        <v>56</v>
      </c>
    </row>
    <row r="25" spans="1:6" ht="12.75">
      <c r="A25" s="17" t="s">
        <v>12</v>
      </c>
      <c r="B25" s="17"/>
      <c r="D25" s="17" t="s">
        <v>57</v>
      </c>
      <c r="F25" t="s">
        <v>58</v>
      </c>
    </row>
  </sheetData>
  <sheetProtection selectLockedCells="1" selectUnlockedCells="1"/>
  <mergeCells count="2">
    <mergeCell ref="A20:J20"/>
    <mergeCell ref="A21:J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O44"/>
  <sheetViews>
    <sheetView zoomScale="110" zoomScaleNormal="110" workbookViewId="0" topLeftCell="A24">
      <selection activeCell="K30" sqref="K30"/>
    </sheetView>
  </sheetViews>
  <sheetFormatPr defaultColWidth="9.00390625" defaultRowHeight="12.75"/>
  <cols>
    <col min="1" max="1" width="3.00390625" style="0" customWidth="1"/>
    <col min="2" max="2" width="29.00390625" style="0" customWidth="1"/>
    <col min="3" max="3" width="4.25390625" style="0" customWidth="1"/>
    <col min="4" max="4" width="6.125" style="0" customWidth="1"/>
    <col min="5" max="6" width="8.875" style="0" customWidth="1"/>
    <col min="7" max="7" width="5.125" style="0" customWidth="1"/>
    <col min="8" max="8" width="12.75390625" style="0" customWidth="1"/>
    <col min="9" max="9" width="8.50390625" style="0" customWidth="1"/>
    <col min="10" max="10" width="16.50390625" style="0" customWidth="1"/>
    <col min="256" max="16384" width="11.625" style="0" customWidth="1"/>
  </cols>
  <sheetData>
    <row r="1" spans="2:15" s="18" customFormat="1" ht="45" customHeight="1">
      <c r="B1" s="19" t="s">
        <v>549</v>
      </c>
      <c r="C1" s="19"/>
      <c r="D1" s="19"/>
      <c r="E1" s="19"/>
      <c r="F1" s="19"/>
      <c r="G1" s="19"/>
      <c r="H1" s="20"/>
      <c r="M1" s="21"/>
      <c r="O1" s="21"/>
    </row>
    <row r="2" spans="1:10" ht="33.7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25</v>
      </c>
      <c r="G4" s="26"/>
      <c r="H4" s="26" t="s">
        <v>26</v>
      </c>
      <c r="I4" s="27" t="s">
        <v>27</v>
      </c>
      <c r="J4" s="25"/>
    </row>
    <row r="5" spans="1:10" s="37" customFormat="1" ht="45" customHeight="1">
      <c r="A5" s="38">
        <v>1</v>
      </c>
      <c r="B5" s="35" t="s">
        <v>550</v>
      </c>
      <c r="C5" s="38">
        <v>8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10" s="37" customFormat="1" ht="46.5" customHeight="1">
      <c r="A6" s="28">
        <v>2</v>
      </c>
      <c r="B6" s="35" t="s">
        <v>551</v>
      </c>
      <c r="C6" s="38">
        <v>5</v>
      </c>
      <c r="D6" s="38" t="s">
        <v>29</v>
      </c>
      <c r="E6" s="35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107"/>
    </row>
    <row r="7" spans="1:10" s="37" customFormat="1" ht="29.25" customHeight="1">
      <c r="A7" s="28">
        <v>3</v>
      </c>
      <c r="B7" s="35" t="s">
        <v>552</v>
      </c>
      <c r="C7" s="38">
        <v>5</v>
      </c>
      <c r="D7" s="38" t="s">
        <v>29</v>
      </c>
      <c r="E7" s="35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107"/>
    </row>
    <row r="8" spans="1:10" s="37" customFormat="1" ht="27.75" customHeight="1">
      <c r="A8" s="38">
        <v>4</v>
      </c>
      <c r="B8" s="35" t="s">
        <v>553</v>
      </c>
      <c r="C8" s="38">
        <v>5</v>
      </c>
      <c r="D8" s="38" t="s">
        <v>29</v>
      </c>
      <c r="E8" s="35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107"/>
    </row>
    <row r="9" spans="1:10" s="37" customFormat="1" ht="28.5" customHeight="1">
      <c r="A9" s="28">
        <v>5</v>
      </c>
      <c r="B9" s="29" t="s">
        <v>554</v>
      </c>
      <c r="C9" s="28">
        <v>6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s="37" customFormat="1" ht="37.5" customHeight="1">
      <c r="A10" s="28">
        <v>6</v>
      </c>
      <c r="B10" s="29" t="s">
        <v>555</v>
      </c>
      <c r="C10" s="28">
        <v>2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s="37" customFormat="1" ht="39" customHeight="1">
      <c r="A11" s="38">
        <v>7</v>
      </c>
      <c r="B11" s="29" t="s">
        <v>556</v>
      </c>
      <c r="C11" s="28">
        <v>5</v>
      </c>
      <c r="D11" s="28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s="37" customFormat="1" ht="29.25" customHeight="1">
      <c r="A12" s="38">
        <v>8</v>
      </c>
      <c r="B12" s="29" t="s">
        <v>557</v>
      </c>
      <c r="C12" s="28">
        <v>2</v>
      </c>
      <c r="D12" s="28" t="s">
        <v>29</v>
      </c>
      <c r="E12" s="29"/>
      <c r="F12" s="31">
        <f>C12*E12</f>
        <v>0</v>
      </c>
      <c r="G12" s="35">
        <v>8</v>
      </c>
      <c r="H12" s="31">
        <f>(E12*0.08)+E12</f>
        <v>0</v>
      </c>
      <c r="I12" s="33">
        <f>C12*H12</f>
        <v>0</v>
      </c>
      <c r="J12" s="36"/>
    </row>
    <row r="13" spans="1:10" ht="21" customHeight="1">
      <c r="A13" s="28">
        <v>9</v>
      </c>
      <c r="B13" s="29" t="s">
        <v>558</v>
      </c>
      <c r="C13" s="28">
        <v>5</v>
      </c>
      <c r="D13" s="28" t="s">
        <v>29</v>
      </c>
      <c r="E13" s="29"/>
      <c r="F13" s="31">
        <f>C13*E13</f>
        <v>0</v>
      </c>
      <c r="G13" s="35">
        <v>8</v>
      </c>
      <c r="H13" s="31">
        <f>(E13*0.08)+E13</f>
        <v>0</v>
      </c>
      <c r="I13" s="33">
        <f>C13*H13</f>
        <v>0</v>
      </c>
      <c r="J13" s="29"/>
    </row>
    <row r="14" spans="1:10" ht="31.5" customHeight="1">
      <c r="A14" s="28">
        <v>10</v>
      </c>
      <c r="B14" s="29" t="s">
        <v>559</v>
      </c>
      <c r="C14" s="28">
        <v>5</v>
      </c>
      <c r="D14" s="28" t="s">
        <v>29</v>
      </c>
      <c r="E14" s="30"/>
      <c r="F14" s="31">
        <f>C14*E14</f>
        <v>0</v>
      </c>
      <c r="G14" s="35">
        <v>8</v>
      </c>
      <c r="H14" s="31">
        <f>(E14*0.08)+E14</f>
        <v>0</v>
      </c>
      <c r="I14" s="33">
        <f>C14*H14</f>
        <v>0</v>
      </c>
      <c r="J14" s="29"/>
    </row>
    <row r="15" spans="1:10" s="37" customFormat="1" ht="30.75" customHeight="1">
      <c r="A15" s="38">
        <v>11</v>
      </c>
      <c r="B15" s="29" t="s">
        <v>560</v>
      </c>
      <c r="C15" s="28">
        <v>35</v>
      </c>
      <c r="D15" s="28" t="s">
        <v>29</v>
      </c>
      <c r="E15" s="29"/>
      <c r="F15" s="31">
        <f>C15*E15</f>
        <v>0</v>
      </c>
      <c r="G15" s="35">
        <v>8</v>
      </c>
      <c r="H15" s="31">
        <f>(E15*0.08)+E15</f>
        <v>0</v>
      </c>
      <c r="I15" s="33">
        <f>C15*H15</f>
        <v>0</v>
      </c>
      <c r="J15" s="36"/>
    </row>
    <row r="16" spans="1:10" s="37" customFormat="1" ht="31.5" customHeight="1">
      <c r="A16" s="28">
        <v>12</v>
      </c>
      <c r="B16" s="29" t="s">
        <v>561</v>
      </c>
      <c r="C16" s="28">
        <v>30</v>
      </c>
      <c r="D16" s="28" t="s">
        <v>29</v>
      </c>
      <c r="E16" s="29"/>
      <c r="F16" s="31">
        <f>C16*E16</f>
        <v>0</v>
      </c>
      <c r="G16" s="35">
        <v>8</v>
      </c>
      <c r="H16" s="31">
        <f>(E16*0.08)+E16</f>
        <v>0</v>
      </c>
      <c r="I16" s="33">
        <f>C16*H16</f>
        <v>0</v>
      </c>
      <c r="J16" s="36"/>
    </row>
    <row r="17" spans="1:10" s="69" customFormat="1" ht="26.25" customHeight="1">
      <c r="A17" s="28">
        <v>13</v>
      </c>
      <c r="B17" s="29" t="s">
        <v>562</v>
      </c>
      <c r="C17" s="28">
        <v>200</v>
      </c>
      <c r="D17" s="28" t="s">
        <v>29</v>
      </c>
      <c r="E17" s="29"/>
      <c r="F17" s="31">
        <f>C17*E17</f>
        <v>0</v>
      </c>
      <c r="G17" s="35">
        <v>8</v>
      </c>
      <c r="H17" s="31">
        <f>(E17*0.08)+E17</f>
        <v>0</v>
      </c>
      <c r="I17" s="33">
        <f>C17*H17</f>
        <v>0</v>
      </c>
      <c r="J17" s="36"/>
    </row>
    <row r="18" spans="1:10" s="37" customFormat="1" ht="32.25" customHeight="1">
      <c r="A18" s="28">
        <v>14</v>
      </c>
      <c r="B18" s="29" t="s">
        <v>563</v>
      </c>
      <c r="C18" s="28">
        <v>150</v>
      </c>
      <c r="D18" s="28" t="s">
        <v>29</v>
      </c>
      <c r="E18" s="29"/>
      <c r="F18" s="31">
        <f>C18*E18</f>
        <v>0</v>
      </c>
      <c r="G18" s="35">
        <v>8</v>
      </c>
      <c r="H18" s="31">
        <f>(E18*0.08)+E18</f>
        <v>0</v>
      </c>
      <c r="I18" s="33">
        <f>C18*H18</f>
        <v>0</v>
      </c>
      <c r="J18" s="36"/>
    </row>
    <row r="19" spans="1:10" s="37" customFormat="1" ht="30" customHeight="1">
      <c r="A19" s="38">
        <v>15</v>
      </c>
      <c r="B19" s="29" t="s">
        <v>564</v>
      </c>
      <c r="C19" s="28">
        <v>3</v>
      </c>
      <c r="D19" s="28" t="s">
        <v>29</v>
      </c>
      <c r="E19" s="29"/>
      <c r="F19" s="31">
        <f>C19*E19</f>
        <v>0</v>
      </c>
      <c r="G19" s="35">
        <v>8</v>
      </c>
      <c r="H19" s="31">
        <f>(E19*0.08)+E19</f>
        <v>0</v>
      </c>
      <c r="I19" s="33">
        <f>C19*H19</f>
        <v>0</v>
      </c>
      <c r="J19" s="36"/>
    </row>
    <row r="20" spans="1:10" s="37" customFormat="1" ht="41.25" customHeight="1">
      <c r="A20" s="28">
        <v>16</v>
      </c>
      <c r="B20" s="29" t="s">
        <v>565</v>
      </c>
      <c r="C20" s="28">
        <v>30</v>
      </c>
      <c r="D20" s="28" t="s">
        <v>29</v>
      </c>
      <c r="E20" s="29"/>
      <c r="F20" s="31">
        <f>C20*E20</f>
        <v>0</v>
      </c>
      <c r="G20" s="35">
        <v>8</v>
      </c>
      <c r="H20" s="31">
        <f>(E20*0.08)+E20</f>
        <v>0</v>
      </c>
      <c r="I20" s="33">
        <f>C20*H20</f>
        <v>0</v>
      </c>
      <c r="J20" s="36"/>
    </row>
    <row r="21" spans="1:10" s="37" customFormat="1" ht="18" customHeight="1">
      <c r="A21" s="28">
        <v>17</v>
      </c>
      <c r="B21" s="29" t="s">
        <v>566</v>
      </c>
      <c r="C21" s="28">
        <v>2</v>
      </c>
      <c r="D21" s="28" t="s">
        <v>29</v>
      </c>
      <c r="E21" s="30"/>
      <c r="F21" s="31">
        <f>C21*E21</f>
        <v>0</v>
      </c>
      <c r="G21" s="35">
        <v>8</v>
      </c>
      <c r="H21" s="31">
        <f>(E21*0.08)+E21</f>
        <v>0</v>
      </c>
      <c r="I21" s="33">
        <f>C21*H21</f>
        <v>0</v>
      </c>
      <c r="J21" s="36"/>
    </row>
    <row r="22" spans="1:10" s="37" customFormat="1" ht="27.75" customHeight="1">
      <c r="A22" s="38">
        <v>18</v>
      </c>
      <c r="B22" s="29" t="s">
        <v>567</v>
      </c>
      <c r="C22" s="28">
        <v>5</v>
      </c>
      <c r="D22" s="28" t="s">
        <v>29</v>
      </c>
      <c r="E22" s="29"/>
      <c r="F22" s="31">
        <f>C22*E22</f>
        <v>0</v>
      </c>
      <c r="G22" s="35">
        <v>8</v>
      </c>
      <c r="H22" s="31">
        <f>(E22*0.08)+E22</f>
        <v>0</v>
      </c>
      <c r="I22" s="33">
        <f>C22*H22</f>
        <v>0</v>
      </c>
      <c r="J22" s="36"/>
    </row>
    <row r="23" spans="1:10" s="37" customFormat="1" ht="54.75" customHeight="1">
      <c r="A23" s="28">
        <v>19</v>
      </c>
      <c r="B23" s="29" t="s">
        <v>568</v>
      </c>
      <c r="C23" s="28">
        <v>5</v>
      </c>
      <c r="D23" s="28" t="s">
        <v>29</v>
      </c>
      <c r="E23" s="34"/>
      <c r="F23" s="31">
        <f>C23*E23</f>
        <v>0</v>
      </c>
      <c r="G23" s="35">
        <v>8</v>
      </c>
      <c r="H23" s="31">
        <f>(E23*0.08)+E23</f>
        <v>0</v>
      </c>
      <c r="I23" s="33">
        <f>C23*H23</f>
        <v>0</v>
      </c>
      <c r="J23" s="36"/>
    </row>
    <row r="24" spans="1:10" s="37" customFormat="1" ht="42.75" customHeight="1">
      <c r="A24" s="28">
        <v>20</v>
      </c>
      <c r="B24" s="29" t="s">
        <v>569</v>
      </c>
      <c r="C24" s="28">
        <v>2</v>
      </c>
      <c r="D24" s="28" t="s">
        <v>29</v>
      </c>
      <c r="E24" s="29"/>
      <c r="F24" s="31">
        <f>C24*E24</f>
        <v>0</v>
      </c>
      <c r="G24" s="35">
        <v>8</v>
      </c>
      <c r="H24" s="31">
        <f>(E24*0.08)+E24</f>
        <v>0</v>
      </c>
      <c r="I24" s="33">
        <f>C24*H24</f>
        <v>0</v>
      </c>
      <c r="J24" s="36"/>
    </row>
    <row r="25" spans="1:10" s="37" customFormat="1" ht="31.5" customHeight="1">
      <c r="A25" s="28">
        <v>21</v>
      </c>
      <c r="B25" s="29" t="s">
        <v>570</v>
      </c>
      <c r="C25" s="39">
        <v>10</v>
      </c>
      <c r="D25" s="39" t="s">
        <v>29</v>
      </c>
      <c r="E25" s="36"/>
      <c r="F25" s="31">
        <f>C25*E25</f>
        <v>0</v>
      </c>
      <c r="G25" s="35">
        <v>8</v>
      </c>
      <c r="H25" s="31">
        <f>(E25*0.08)+E25</f>
        <v>0</v>
      </c>
      <c r="I25" s="33">
        <f>C25*H25</f>
        <v>0</v>
      </c>
      <c r="J25" s="36"/>
    </row>
    <row r="26" spans="1:10" s="37" customFormat="1" ht="21.75" customHeight="1">
      <c r="A26" s="28">
        <v>22</v>
      </c>
      <c r="B26" s="29" t="s">
        <v>571</v>
      </c>
      <c r="C26" s="28">
        <v>10</v>
      </c>
      <c r="D26" s="28" t="s">
        <v>29</v>
      </c>
      <c r="E26" s="29"/>
      <c r="F26" s="31">
        <f>C26*E26</f>
        <v>0</v>
      </c>
      <c r="G26" s="35">
        <v>8</v>
      </c>
      <c r="H26" s="31">
        <f>(E26*0.08)+E26</f>
        <v>0</v>
      </c>
      <c r="I26" s="33">
        <f>C26*H26</f>
        <v>0</v>
      </c>
      <c r="J26" s="29"/>
    </row>
    <row r="27" spans="1:10" s="37" customFormat="1" ht="19.5" customHeight="1">
      <c r="A27" s="28">
        <v>23</v>
      </c>
      <c r="B27" s="43" t="s">
        <v>572</v>
      </c>
      <c r="C27" s="39">
        <v>2</v>
      </c>
      <c r="D27" s="39" t="s">
        <v>29</v>
      </c>
      <c r="E27" s="36"/>
      <c r="F27" s="31">
        <f>C27*E27</f>
        <v>0</v>
      </c>
      <c r="G27" s="35">
        <v>8</v>
      </c>
      <c r="H27" s="31">
        <f>(E27*0.08)+E27</f>
        <v>0</v>
      </c>
      <c r="I27" s="33">
        <f>C27*H27</f>
        <v>0</v>
      </c>
      <c r="J27" s="36"/>
    </row>
    <row r="28" spans="1:13" ht="30" customHeight="1">
      <c r="A28" s="38">
        <v>24</v>
      </c>
      <c r="B28" s="29" t="s">
        <v>573</v>
      </c>
      <c r="C28" s="28">
        <v>80</v>
      </c>
      <c r="D28" s="28" t="s">
        <v>29</v>
      </c>
      <c r="E28" s="29"/>
      <c r="F28" s="31">
        <f>C28*E28</f>
        <v>0</v>
      </c>
      <c r="G28" s="35">
        <v>8</v>
      </c>
      <c r="H28" s="31">
        <f>(E28*0.08)+E28</f>
        <v>0</v>
      </c>
      <c r="I28" s="33">
        <f>C28*H28</f>
        <v>0</v>
      </c>
      <c r="J28" s="36"/>
      <c r="K28" s="37"/>
      <c r="L28" s="37"/>
      <c r="M28" s="37"/>
    </row>
    <row r="29" spans="1:13" ht="29.25" customHeight="1">
      <c r="A29" s="28">
        <v>25</v>
      </c>
      <c r="B29" s="29" t="s">
        <v>574</v>
      </c>
      <c r="C29" s="28">
        <v>25</v>
      </c>
      <c r="D29" s="28" t="s">
        <v>29</v>
      </c>
      <c r="E29" s="29"/>
      <c r="F29" s="31">
        <f>C29*E29</f>
        <v>0</v>
      </c>
      <c r="G29" s="35">
        <v>8</v>
      </c>
      <c r="H29" s="31">
        <f>(E29*0.08)+E29</f>
        <v>0</v>
      </c>
      <c r="I29" s="33">
        <f>C29*H29</f>
        <v>0</v>
      </c>
      <c r="J29" s="36"/>
      <c r="K29" s="37"/>
      <c r="L29" s="37"/>
      <c r="M29" s="37"/>
    </row>
    <row r="30" spans="1:10" s="37" customFormat="1" ht="21" customHeight="1">
      <c r="A30" s="28">
        <v>26</v>
      </c>
      <c r="B30" s="29" t="s">
        <v>575</v>
      </c>
      <c r="C30" s="28">
        <v>5</v>
      </c>
      <c r="D30" s="28" t="s">
        <v>29</v>
      </c>
      <c r="E30" s="29"/>
      <c r="F30" s="31">
        <f>C30*E30</f>
        <v>0</v>
      </c>
      <c r="G30" s="35">
        <v>8</v>
      </c>
      <c r="H30" s="31">
        <f>(E30*0.08)+E30</f>
        <v>0</v>
      </c>
      <c r="I30" s="33">
        <f>C30*H30</f>
        <v>0</v>
      </c>
      <c r="J30" s="29"/>
    </row>
    <row r="31" spans="1:10" s="37" customFormat="1" ht="24.75" customHeight="1">
      <c r="A31" s="28">
        <v>27</v>
      </c>
      <c r="B31" s="43" t="s">
        <v>576</v>
      </c>
      <c r="C31" s="39">
        <v>10</v>
      </c>
      <c r="D31" s="39" t="s">
        <v>29</v>
      </c>
      <c r="E31" s="36"/>
      <c r="F31" s="31">
        <f>C31*E31</f>
        <v>0</v>
      </c>
      <c r="G31" s="35">
        <v>8</v>
      </c>
      <c r="H31" s="31">
        <f>(E31*0.08)+E31</f>
        <v>0</v>
      </c>
      <c r="I31" s="33">
        <f>C31*H31</f>
        <v>0</v>
      </c>
      <c r="J31" s="36"/>
    </row>
    <row r="32" spans="1:10" s="37" customFormat="1" ht="23.25" customHeight="1">
      <c r="A32" s="38">
        <v>28</v>
      </c>
      <c r="B32" s="43" t="s">
        <v>577</v>
      </c>
      <c r="C32" s="39">
        <v>2</v>
      </c>
      <c r="D32" s="39" t="s">
        <v>29</v>
      </c>
      <c r="E32" s="36"/>
      <c r="F32" s="31">
        <f>C32*E32</f>
        <v>0</v>
      </c>
      <c r="G32" s="35">
        <v>8</v>
      </c>
      <c r="H32" s="31">
        <f>(E32*0.08)+E32</f>
        <v>0</v>
      </c>
      <c r="I32" s="33">
        <f>C32*H32</f>
        <v>0</v>
      </c>
      <c r="J32" s="36"/>
    </row>
    <row r="33" spans="1:10" s="37" customFormat="1" ht="21.75" customHeight="1">
      <c r="A33" s="28">
        <v>29</v>
      </c>
      <c r="B33" s="43" t="s">
        <v>578</v>
      </c>
      <c r="C33" s="39">
        <v>5</v>
      </c>
      <c r="D33" s="39" t="s">
        <v>29</v>
      </c>
      <c r="E33" s="36"/>
      <c r="F33" s="31">
        <f>C33*E33</f>
        <v>0</v>
      </c>
      <c r="G33" s="35">
        <v>8</v>
      </c>
      <c r="H33" s="31">
        <f>(E33*0.08)+E33</f>
        <v>0</v>
      </c>
      <c r="I33" s="33">
        <f>C33*H33</f>
        <v>0</v>
      </c>
      <c r="J33" s="36"/>
    </row>
    <row r="34" spans="1:10" s="37" customFormat="1" ht="21.75" customHeight="1">
      <c r="A34" s="28">
        <v>30</v>
      </c>
      <c r="B34" s="29" t="s">
        <v>579</v>
      </c>
      <c r="C34" s="28">
        <v>3</v>
      </c>
      <c r="D34" s="28" t="s">
        <v>29</v>
      </c>
      <c r="E34" s="29"/>
      <c r="F34" s="31">
        <f>C34*E34</f>
        <v>0</v>
      </c>
      <c r="G34" s="35">
        <v>8</v>
      </c>
      <c r="H34" s="31">
        <f>(E34*0.08)+E34</f>
        <v>0</v>
      </c>
      <c r="I34" s="33">
        <f>C34*H34</f>
        <v>0</v>
      </c>
      <c r="J34" s="29"/>
    </row>
    <row r="35" spans="1:10" s="69" customFormat="1" ht="20.25" customHeight="1">
      <c r="A35" s="38">
        <v>31</v>
      </c>
      <c r="B35" s="43" t="s">
        <v>580</v>
      </c>
      <c r="C35" s="39">
        <v>3</v>
      </c>
      <c r="D35" s="39" t="s">
        <v>29</v>
      </c>
      <c r="E35" s="36"/>
      <c r="F35" s="31">
        <f>C35*E35</f>
        <v>0</v>
      </c>
      <c r="G35" s="35">
        <v>8</v>
      </c>
      <c r="H35" s="31">
        <f>(E35*0.08)+E35</f>
        <v>0</v>
      </c>
      <c r="I35" s="33">
        <f>C35*H35</f>
        <v>0</v>
      </c>
      <c r="J35" s="36"/>
    </row>
    <row r="36" spans="2:9" ht="12.75">
      <c r="B36" t="s">
        <v>7</v>
      </c>
      <c r="F36" s="46">
        <f>SUM(F5:F35)</f>
        <v>0</v>
      </c>
      <c r="I36" s="62">
        <f>SUM(I5:I35)</f>
        <v>0</v>
      </c>
    </row>
    <row r="39" spans="1:10" ht="12.75" customHeight="1">
      <c r="A39" s="48" t="s">
        <v>581</v>
      </c>
      <c r="B39" s="48"/>
      <c r="C39" s="48"/>
      <c r="D39" s="48"/>
      <c r="E39" s="48"/>
      <c r="F39" s="48"/>
      <c r="G39" s="48"/>
      <c r="H39" s="48"/>
      <c r="I39" s="48"/>
      <c r="J39" s="48"/>
    </row>
    <row r="40" spans="1:10" ht="12.75" customHeight="1">
      <c r="A40" s="48" t="s">
        <v>582</v>
      </c>
      <c r="B40" s="48"/>
      <c r="C40" s="48"/>
      <c r="D40" s="48"/>
      <c r="E40" s="48"/>
      <c r="F40" s="48"/>
      <c r="G40" s="48"/>
      <c r="H40" s="48"/>
      <c r="I40" s="48"/>
      <c r="J40" s="48"/>
    </row>
    <row r="41" spans="1:10" ht="12.75" customHeight="1">
      <c r="A41" s="48"/>
      <c r="B41" s="48"/>
      <c r="C41" s="48"/>
      <c r="D41" s="48"/>
      <c r="E41" s="48"/>
      <c r="F41" s="48"/>
      <c r="G41" s="48"/>
      <c r="H41" s="48"/>
      <c r="I41" s="48"/>
      <c r="J41" s="48"/>
    </row>
    <row r="43" spans="1:6" ht="12.75">
      <c r="A43" s="15" t="s">
        <v>10</v>
      </c>
      <c r="B43" s="15"/>
      <c r="C43" s="16"/>
      <c r="F43" t="s">
        <v>56</v>
      </c>
    </row>
    <row r="44" spans="1:6" ht="12.75">
      <c r="A44" s="17" t="s">
        <v>12</v>
      </c>
      <c r="B44" s="17"/>
      <c r="D44" s="17" t="s">
        <v>57</v>
      </c>
      <c r="F44" t="s">
        <v>58</v>
      </c>
    </row>
  </sheetData>
  <sheetProtection selectLockedCells="1" selectUnlockedCells="1"/>
  <mergeCells count="3">
    <mergeCell ref="B1:G1"/>
    <mergeCell ref="A39:J39"/>
    <mergeCell ref="A40:J4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46"/>
  <sheetViews>
    <sheetView zoomScale="110" zoomScaleNormal="110" workbookViewId="0" topLeftCell="A33">
      <selection activeCell="E38" sqref="E38"/>
    </sheetView>
  </sheetViews>
  <sheetFormatPr defaultColWidth="9.00390625" defaultRowHeight="12.75"/>
  <cols>
    <col min="1" max="1" width="3.50390625" style="0" customWidth="1"/>
    <col min="2" max="2" width="25.375" style="0" customWidth="1"/>
    <col min="3" max="3" width="4.50390625" style="0" customWidth="1"/>
    <col min="4" max="4" width="6.00390625" style="0" customWidth="1"/>
    <col min="7" max="7" width="6.25390625" style="0" customWidth="1"/>
    <col min="8" max="8" width="12.875" style="0" customWidth="1"/>
    <col min="9" max="9" width="13.625" style="0" customWidth="1"/>
    <col min="10" max="10" width="17.75390625" style="0" customWidth="1"/>
    <col min="256" max="16384" width="11.625" style="0" customWidth="1"/>
  </cols>
  <sheetData>
    <row r="1" spans="1:11" ht="35.25" customHeight="1">
      <c r="A1" s="1"/>
      <c r="B1" s="1" t="s">
        <v>583</v>
      </c>
      <c r="C1" s="1"/>
      <c r="D1" s="1"/>
      <c r="E1" s="1"/>
      <c r="F1" s="1"/>
      <c r="G1" s="1"/>
      <c r="H1" s="1"/>
      <c r="I1" s="1"/>
      <c r="J1" s="1"/>
      <c r="K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s="37" customFormat="1" ht="29.25" customHeight="1">
      <c r="A5" s="28">
        <v>1</v>
      </c>
      <c r="B5" s="29" t="s">
        <v>584</v>
      </c>
      <c r="C5" s="28">
        <v>3</v>
      </c>
      <c r="D5" s="28" t="s">
        <v>29</v>
      </c>
      <c r="E5" s="29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10" s="37" customFormat="1" ht="27" customHeight="1">
      <c r="A6" s="28">
        <v>2</v>
      </c>
      <c r="B6" s="29" t="s">
        <v>585</v>
      </c>
      <c r="C6" s="28">
        <v>3</v>
      </c>
      <c r="D6" s="28" t="s">
        <v>29</v>
      </c>
      <c r="E6" s="29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</row>
    <row r="7" spans="1:10" s="37" customFormat="1" ht="30" customHeight="1">
      <c r="A7" s="38">
        <v>3</v>
      </c>
      <c r="B7" s="29" t="s">
        <v>586</v>
      </c>
      <c r="C7" s="28">
        <v>5</v>
      </c>
      <c r="D7" s="28" t="s">
        <v>29</v>
      </c>
      <c r="E7" s="29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29"/>
    </row>
    <row r="8" spans="1:10" s="37" customFormat="1" ht="39.75" customHeight="1">
      <c r="A8" s="38">
        <v>4</v>
      </c>
      <c r="B8" s="29" t="s">
        <v>587</v>
      </c>
      <c r="C8" s="28">
        <v>8</v>
      </c>
      <c r="D8" s="28" t="s">
        <v>29</v>
      </c>
      <c r="E8" s="29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29"/>
    </row>
    <row r="9" spans="1:10" s="37" customFormat="1" ht="40.5" customHeight="1">
      <c r="A9" s="38">
        <v>5</v>
      </c>
      <c r="B9" s="29" t="s">
        <v>588</v>
      </c>
      <c r="C9" s="28">
        <v>20</v>
      </c>
      <c r="D9" s="28" t="s">
        <v>29</v>
      </c>
      <c r="E9" s="29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</row>
    <row r="10" spans="1:10" s="37" customFormat="1" ht="30.75" customHeight="1">
      <c r="A10" s="38">
        <v>6</v>
      </c>
      <c r="B10" s="29" t="s">
        <v>589</v>
      </c>
      <c r="C10" s="28">
        <v>100</v>
      </c>
      <c r="D10" s="28" t="s">
        <v>29</v>
      </c>
      <c r="E10" s="29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</row>
    <row r="11" spans="1:10" s="37" customFormat="1" ht="27.75" customHeight="1">
      <c r="A11" s="28">
        <v>7</v>
      </c>
      <c r="B11" s="29" t="s">
        <v>590</v>
      </c>
      <c r="C11" s="28">
        <v>15</v>
      </c>
      <c r="D11" s="28" t="s">
        <v>29</v>
      </c>
      <c r="E11" s="29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29"/>
    </row>
    <row r="12" spans="1:10" s="37" customFormat="1" ht="49.5" customHeight="1">
      <c r="A12" s="28">
        <v>8</v>
      </c>
      <c r="B12" s="29" t="s">
        <v>591</v>
      </c>
      <c r="C12" s="28">
        <v>3</v>
      </c>
      <c r="D12" s="28" t="s">
        <v>29</v>
      </c>
      <c r="E12" s="29"/>
      <c r="F12" s="30">
        <f>C12*E12</f>
        <v>0</v>
      </c>
      <c r="G12" s="29">
        <v>8</v>
      </c>
      <c r="H12" s="30">
        <f>(E12*0.08)+E12</f>
        <v>0</v>
      </c>
      <c r="I12" s="30">
        <f>C12*H12</f>
        <v>0</v>
      </c>
      <c r="J12" s="29"/>
    </row>
    <row r="13" spans="1:10" s="37" customFormat="1" ht="41.25" customHeight="1">
      <c r="A13" s="28">
        <v>9</v>
      </c>
      <c r="B13" s="29" t="s">
        <v>592</v>
      </c>
      <c r="C13" s="28">
        <v>10</v>
      </c>
      <c r="D13" s="28" t="s">
        <v>29</v>
      </c>
      <c r="E13" s="29"/>
      <c r="F13" s="30">
        <f>C13*E13</f>
        <v>0</v>
      </c>
      <c r="G13" s="29">
        <v>8</v>
      </c>
      <c r="H13" s="30">
        <f>(E13*0.08)+E13</f>
        <v>0</v>
      </c>
      <c r="I13" s="30">
        <f>C13*H13</f>
        <v>0</v>
      </c>
      <c r="J13" s="29"/>
    </row>
    <row r="14" spans="1:10" s="37" customFormat="1" ht="44.25" customHeight="1">
      <c r="A14" s="28">
        <v>10</v>
      </c>
      <c r="B14" s="29" t="s">
        <v>593</v>
      </c>
      <c r="C14" s="28">
        <v>8</v>
      </c>
      <c r="D14" s="28" t="s">
        <v>29</v>
      </c>
      <c r="E14" s="29"/>
      <c r="F14" s="30">
        <f>C14*E14</f>
        <v>0</v>
      </c>
      <c r="G14" s="29">
        <v>8</v>
      </c>
      <c r="H14" s="30">
        <f>(E14*0.08)+E14</f>
        <v>0</v>
      </c>
      <c r="I14" s="30">
        <f>C14*H14</f>
        <v>0</v>
      </c>
      <c r="J14" s="29"/>
    </row>
    <row r="15" spans="1:10" s="37" customFormat="1" ht="44.25" customHeight="1">
      <c r="A15" s="28">
        <v>11</v>
      </c>
      <c r="B15" s="29" t="s">
        <v>594</v>
      </c>
      <c r="C15" s="28">
        <v>8</v>
      </c>
      <c r="D15" s="28" t="s">
        <v>29</v>
      </c>
      <c r="E15" s="29"/>
      <c r="F15" s="30">
        <f>C15*E15</f>
        <v>0</v>
      </c>
      <c r="G15" s="29">
        <v>8</v>
      </c>
      <c r="H15" s="30">
        <f>(E15*0.08)+E15</f>
        <v>0</v>
      </c>
      <c r="I15" s="30">
        <f>C15*H15</f>
        <v>0</v>
      </c>
      <c r="J15" s="29"/>
    </row>
    <row r="16" spans="1:10" s="144" customFormat="1" ht="33.75" customHeight="1">
      <c r="A16" s="28">
        <v>12</v>
      </c>
      <c r="B16" s="41" t="s">
        <v>595</v>
      </c>
      <c r="C16" s="28">
        <v>2</v>
      </c>
      <c r="D16" s="28" t="s">
        <v>29</v>
      </c>
      <c r="E16" s="34"/>
      <c r="F16" s="30">
        <f>C16*E16</f>
        <v>0</v>
      </c>
      <c r="G16" s="29">
        <v>8</v>
      </c>
      <c r="H16" s="30">
        <f>(E16*0.08)+E16</f>
        <v>0</v>
      </c>
      <c r="I16" s="30">
        <f>C16*H16</f>
        <v>0</v>
      </c>
      <c r="J16" s="181"/>
    </row>
    <row r="17" spans="1:10" s="37" customFormat="1" ht="27" customHeight="1">
      <c r="A17" s="28">
        <v>13</v>
      </c>
      <c r="B17" s="29" t="s">
        <v>596</v>
      </c>
      <c r="C17" s="28">
        <v>20</v>
      </c>
      <c r="D17" s="28" t="s">
        <v>29</v>
      </c>
      <c r="E17" s="30"/>
      <c r="F17" s="30">
        <f>C17*E17</f>
        <v>0</v>
      </c>
      <c r="G17" s="29">
        <v>8</v>
      </c>
      <c r="H17" s="30">
        <f>(E17*0.08)+E17</f>
        <v>0</v>
      </c>
      <c r="I17" s="30">
        <f>C17*H17</f>
        <v>0</v>
      </c>
      <c r="J17" s="29"/>
    </row>
    <row r="18" spans="1:10" s="37" customFormat="1" ht="43.5" customHeight="1">
      <c r="A18" s="28">
        <v>14</v>
      </c>
      <c r="B18" s="29" t="s">
        <v>597</v>
      </c>
      <c r="C18" s="28">
        <v>4</v>
      </c>
      <c r="D18" s="28" t="s">
        <v>29</v>
      </c>
      <c r="E18" s="29"/>
      <c r="F18" s="30">
        <f>C18*E18</f>
        <v>0</v>
      </c>
      <c r="G18" s="29">
        <v>8</v>
      </c>
      <c r="H18" s="30">
        <f>(E18*0.08)+E18</f>
        <v>0</v>
      </c>
      <c r="I18" s="30">
        <f>C18*H18</f>
        <v>0</v>
      </c>
      <c r="J18" s="29"/>
    </row>
    <row r="19" spans="1:10" ht="62.25" customHeight="1">
      <c r="A19" s="72">
        <v>15</v>
      </c>
      <c r="B19" s="29" t="s">
        <v>598</v>
      </c>
      <c r="C19" s="39">
        <v>200</v>
      </c>
      <c r="D19" s="39" t="s">
        <v>29</v>
      </c>
      <c r="E19" s="36"/>
      <c r="F19" s="30">
        <f>C19*E19</f>
        <v>0</v>
      </c>
      <c r="G19" s="29">
        <v>8</v>
      </c>
      <c r="H19" s="30">
        <f>(E19*0.08)+E19</f>
        <v>0</v>
      </c>
      <c r="I19" s="30">
        <f>C19*H19</f>
        <v>0</v>
      </c>
      <c r="J19" s="36"/>
    </row>
    <row r="20" spans="1:10" s="37" customFormat="1" ht="30.75" customHeight="1">
      <c r="A20" s="28">
        <v>16</v>
      </c>
      <c r="B20" s="29" t="s">
        <v>599</v>
      </c>
      <c r="C20" s="28">
        <v>2</v>
      </c>
      <c r="D20" s="28" t="s">
        <v>29</v>
      </c>
      <c r="E20" s="29"/>
      <c r="F20" s="30">
        <f>C20*E20</f>
        <v>0</v>
      </c>
      <c r="G20" s="29">
        <v>8</v>
      </c>
      <c r="H20" s="30">
        <f>(E20*0.08)+E20</f>
        <v>0</v>
      </c>
      <c r="I20" s="30">
        <f>C20*H20</f>
        <v>0</v>
      </c>
      <c r="J20" s="29"/>
    </row>
    <row r="21" spans="1:13" ht="40.5" customHeight="1">
      <c r="A21" s="28">
        <v>17</v>
      </c>
      <c r="B21" s="29" t="s">
        <v>600</v>
      </c>
      <c r="C21" s="28">
        <v>1</v>
      </c>
      <c r="D21" s="28" t="s">
        <v>29</v>
      </c>
      <c r="E21" s="29"/>
      <c r="F21" s="30">
        <f>C21*E21</f>
        <v>0</v>
      </c>
      <c r="G21" s="29">
        <v>8</v>
      </c>
      <c r="H21" s="30">
        <f>(E21*0.08)+E21</f>
        <v>0</v>
      </c>
      <c r="I21" s="30">
        <f>C21*H21</f>
        <v>0</v>
      </c>
      <c r="J21" s="36"/>
      <c r="K21" s="37"/>
      <c r="L21" s="37"/>
      <c r="M21" s="37"/>
    </row>
    <row r="22" spans="1:13" ht="41.25" customHeight="1">
      <c r="A22" s="179">
        <v>18</v>
      </c>
      <c r="B22" s="29" t="s">
        <v>601</v>
      </c>
      <c r="C22" s="28">
        <v>20</v>
      </c>
      <c r="D22" s="28" t="s">
        <v>29</v>
      </c>
      <c r="E22" s="29"/>
      <c r="F22" s="30">
        <f>C22*E22</f>
        <v>0</v>
      </c>
      <c r="G22" s="29">
        <v>8</v>
      </c>
      <c r="H22" s="30">
        <f>(E22*0.08)+E22</f>
        <v>0</v>
      </c>
      <c r="I22" s="30">
        <f>C22*H22</f>
        <v>0</v>
      </c>
      <c r="J22" s="36"/>
      <c r="K22" s="37"/>
      <c r="L22" s="37"/>
      <c r="M22" s="37"/>
    </row>
    <row r="23" spans="1:13" ht="56.25" customHeight="1">
      <c r="A23" s="179">
        <v>19</v>
      </c>
      <c r="B23" s="29" t="s">
        <v>602</v>
      </c>
      <c r="C23" s="28">
        <v>80</v>
      </c>
      <c r="D23" s="28" t="s">
        <v>29</v>
      </c>
      <c r="E23" s="29"/>
      <c r="F23" s="30">
        <f>C23*E23</f>
        <v>0</v>
      </c>
      <c r="G23" s="29">
        <v>8</v>
      </c>
      <c r="H23" s="30">
        <f>(E23*0.08)+E23</f>
        <v>0</v>
      </c>
      <c r="I23" s="30">
        <f>C23*H23</f>
        <v>0</v>
      </c>
      <c r="J23" s="36"/>
      <c r="K23" s="37"/>
      <c r="L23" s="37"/>
      <c r="M23" s="37"/>
    </row>
    <row r="24" spans="1:13" ht="57.75" customHeight="1">
      <c r="A24" s="28">
        <v>20</v>
      </c>
      <c r="B24" s="29" t="s">
        <v>603</v>
      </c>
      <c r="C24" s="28">
        <v>600</v>
      </c>
      <c r="D24" s="28" t="s">
        <v>29</v>
      </c>
      <c r="E24" s="30"/>
      <c r="F24" s="30">
        <f>C24*E24</f>
        <v>0</v>
      </c>
      <c r="G24" s="29">
        <v>8</v>
      </c>
      <c r="H24" s="30">
        <f>(E24*0.08)+E24</f>
        <v>0</v>
      </c>
      <c r="I24" s="30">
        <f>C24*H24</f>
        <v>0</v>
      </c>
      <c r="J24" s="36"/>
      <c r="K24" s="37"/>
      <c r="L24" s="37"/>
      <c r="M24" s="37"/>
    </row>
    <row r="25" spans="1:10" s="68" customFormat="1" ht="50.25" customHeight="1">
      <c r="A25" s="38">
        <v>21</v>
      </c>
      <c r="B25" s="29" t="s">
        <v>604</v>
      </c>
      <c r="C25" s="28">
        <v>10</v>
      </c>
      <c r="D25" s="28" t="s">
        <v>29</v>
      </c>
      <c r="E25" s="29"/>
      <c r="F25" s="30">
        <f>C25*E25</f>
        <v>0</v>
      </c>
      <c r="G25" s="29">
        <v>8</v>
      </c>
      <c r="H25" s="30">
        <f>(E25*0.08)+E25</f>
        <v>0</v>
      </c>
      <c r="I25" s="30">
        <f>C25*H25</f>
        <v>0</v>
      </c>
      <c r="J25" s="29"/>
    </row>
    <row r="26" spans="1:13" ht="44.25" customHeight="1">
      <c r="A26" s="38">
        <v>22</v>
      </c>
      <c r="B26" s="29" t="s">
        <v>605</v>
      </c>
      <c r="C26" s="28">
        <v>3</v>
      </c>
      <c r="D26" s="28" t="s">
        <v>29</v>
      </c>
      <c r="E26" s="29"/>
      <c r="F26" s="30">
        <f>C26*E26</f>
        <v>0</v>
      </c>
      <c r="G26" s="29">
        <v>8</v>
      </c>
      <c r="H26" s="30">
        <f>(E26*0.08)+E26</f>
        <v>0</v>
      </c>
      <c r="I26" s="30">
        <f>C26*H26</f>
        <v>0</v>
      </c>
      <c r="J26" s="29"/>
      <c r="K26" s="37"/>
      <c r="L26" s="37"/>
      <c r="M26" s="37"/>
    </row>
    <row r="27" spans="1:13" s="50" customFormat="1" ht="69.75" customHeight="1">
      <c r="A27" s="38">
        <v>23</v>
      </c>
      <c r="B27" s="29" t="s">
        <v>606</v>
      </c>
      <c r="C27" s="28">
        <v>15</v>
      </c>
      <c r="D27" s="28" t="s">
        <v>29</v>
      </c>
      <c r="E27" s="29"/>
      <c r="F27" s="30">
        <f>C27*E27</f>
        <v>0</v>
      </c>
      <c r="G27" s="29">
        <v>8</v>
      </c>
      <c r="H27" s="30">
        <f>(E27*0.08)+E27</f>
        <v>0</v>
      </c>
      <c r="I27" s="30">
        <f>C27*H27</f>
        <v>0</v>
      </c>
      <c r="J27" s="29"/>
      <c r="K27" s="49"/>
      <c r="L27" s="49"/>
      <c r="M27" s="49"/>
    </row>
    <row r="28" spans="1:13" s="50" customFormat="1" ht="56.25" customHeight="1">
      <c r="A28" s="38">
        <v>24</v>
      </c>
      <c r="B28" s="29" t="s">
        <v>607</v>
      </c>
      <c r="C28" s="28">
        <v>92</v>
      </c>
      <c r="D28" s="28" t="s">
        <v>29</v>
      </c>
      <c r="E28" s="29"/>
      <c r="F28" s="30">
        <f>C28*E28</f>
        <v>0</v>
      </c>
      <c r="G28" s="29">
        <v>8</v>
      </c>
      <c r="H28" s="30">
        <f>(E28*0.08)+E28</f>
        <v>0</v>
      </c>
      <c r="I28" s="30">
        <f>C28*H28</f>
        <v>0</v>
      </c>
      <c r="J28" s="29"/>
      <c r="K28" s="49"/>
      <c r="L28" s="49"/>
      <c r="M28" s="49"/>
    </row>
    <row r="29" spans="1:10" s="144" customFormat="1" ht="43.5" customHeight="1">
      <c r="A29" s="28">
        <v>25</v>
      </c>
      <c r="B29" s="41" t="s">
        <v>608</v>
      </c>
      <c r="C29" s="28">
        <v>2</v>
      </c>
      <c r="D29" s="28" t="s">
        <v>29</v>
      </c>
      <c r="E29" s="34"/>
      <c r="F29" s="30">
        <f>C29*E29</f>
        <v>0</v>
      </c>
      <c r="G29" s="29">
        <v>8</v>
      </c>
      <c r="H29" s="30">
        <f>(E29*0.08)+E29</f>
        <v>0</v>
      </c>
      <c r="I29" s="30">
        <f>C29*H29</f>
        <v>0</v>
      </c>
      <c r="J29" s="182"/>
    </row>
    <row r="30" spans="1:10" s="144" customFormat="1" ht="46.5" customHeight="1">
      <c r="A30" s="28">
        <v>26</v>
      </c>
      <c r="B30" s="41" t="s">
        <v>609</v>
      </c>
      <c r="C30" s="28">
        <v>3</v>
      </c>
      <c r="D30" s="28" t="s">
        <v>29</v>
      </c>
      <c r="E30" s="34"/>
      <c r="F30" s="30">
        <f>C30*E30</f>
        <v>0</v>
      </c>
      <c r="G30" s="29">
        <v>8</v>
      </c>
      <c r="H30" s="30">
        <f>(E30*0.08)+E30</f>
        <v>0</v>
      </c>
      <c r="I30" s="30">
        <f>C30*H30</f>
        <v>0</v>
      </c>
      <c r="J30" s="181"/>
    </row>
    <row r="31" spans="1:10" s="144" customFormat="1" ht="31.5" customHeight="1">
      <c r="A31" s="28">
        <v>27</v>
      </c>
      <c r="B31" s="41" t="s">
        <v>610</v>
      </c>
      <c r="C31" s="28">
        <v>2</v>
      </c>
      <c r="D31" s="28" t="s">
        <v>29</v>
      </c>
      <c r="E31" s="34"/>
      <c r="F31" s="30">
        <f>C31*E31</f>
        <v>0</v>
      </c>
      <c r="G31" s="29">
        <v>8</v>
      </c>
      <c r="H31" s="30">
        <f>(E31*0.08)+E31</f>
        <v>0</v>
      </c>
      <c r="I31" s="30">
        <f>C31*H31</f>
        <v>0</v>
      </c>
      <c r="J31" s="181"/>
    </row>
    <row r="32" spans="1:10" s="144" customFormat="1" ht="44.25" customHeight="1">
      <c r="A32" s="28">
        <v>28</v>
      </c>
      <c r="B32" s="41" t="s">
        <v>611</v>
      </c>
      <c r="C32" s="28">
        <v>3</v>
      </c>
      <c r="D32" s="28" t="s">
        <v>86</v>
      </c>
      <c r="E32" s="34"/>
      <c r="F32" s="30">
        <f>C32*E32</f>
        <v>0</v>
      </c>
      <c r="G32" s="29">
        <v>8</v>
      </c>
      <c r="H32" s="30">
        <f>(E32*0.08)+E32</f>
        <v>0</v>
      </c>
      <c r="I32" s="30">
        <f>C32*H32</f>
        <v>0</v>
      </c>
      <c r="J32" s="181"/>
    </row>
    <row r="33" spans="1:10" ht="30.75" customHeight="1">
      <c r="A33" s="28">
        <v>29</v>
      </c>
      <c r="B33" s="29" t="s">
        <v>612</v>
      </c>
      <c r="C33" s="28">
        <v>8</v>
      </c>
      <c r="D33" s="28" t="s">
        <v>29</v>
      </c>
      <c r="E33" s="29"/>
      <c r="F33" s="30">
        <f>C33*E33</f>
        <v>0</v>
      </c>
      <c r="G33" s="29">
        <v>8</v>
      </c>
      <c r="H33" s="30">
        <f>(E33*0.08)+E33</f>
        <v>0</v>
      </c>
      <c r="I33" s="30">
        <f>C33*H33</f>
        <v>0</v>
      </c>
      <c r="J33" s="29"/>
    </row>
    <row r="34" spans="1:10" ht="30.75" customHeight="1">
      <c r="A34" s="28">
        <v>30</v>
      </c>
      <c r="B34" s="29" t="s">
        <v>613</v>
      </c>
      <c r="C34" s="28">
        <v>20</v>
      </c>
      <c r="D34" s="28" t="s">
        <v>29</v>
      </c>
      <c r="E34" s="29"/>
      <c r="F34" s="30">
        <f>C34*E34</f>
        <v>0</v>
      </c>
      <c r="G34" s="29">
        <v>8</v>
      </c>
      <c r="H34" s="30">
        <f>(E34*0.08)+E34</f>
        <v>0</v>
      </c>
      <c r="I34" s="30">
        <f>C34*H34</f>
        <v>0</v>
      </c>
      <c r="J34" s="29"/>
    </row>
    <row r="35" spans="1:10" ht="43.5" customHeight="1">
      <c r="A35" s="28">
        <v>31</v>
      </c>
      <c r="B35" s="29" t="s">
        <v>614</v>
      </c>
      <c r="C35" s="28">
        <v>12</v>
      </c>
      <c r="D35" s="28" t="s">
        <v>29</v>
      </c>
      <c r="E35" s="29"/>
      <c r="F35" s="30">
        <f>C35*E35</f>
        <v>0</v>
      </c>
      <c r="G35" s="29">
        <v>8</v>
      </c>
      <c r="H35" s="30">
        <f>(E35*0.08)+E35</f>
        <v>0</v>
      </c>
      <c r="I35" s="30">
        <f>C35*H35</f>
        <v>0</v>
      </c>
      <c r="J35" s="29"/>
    </row>
    <row r="36" spans="1:10" s="144" customFormat="1" ht="42" customHeight="1">
      <c r="A36" s="28">
        <v>32</v>
      </c>
      <c r="B36" s="41" t="s">
        <v>615</v>
      </c>
      <c r="C36" s="28">
        <v>300</v>
      </c>
      <c r="D36" s="28" t="s">
        <v>29</v>
      </c>
      <c r="E36" s="34"/>
      <c r="F36" s="30">
        <f>C36*E36</f>
        <v>0</v>
      </c>
      <c r="G36" s="29">
        <v>8</v>
      </c>
      <c r="H36" s="30">
        <f>(E36*0.08)+E36</f>
        <v>0</v>
      </c>
      <c r="I36" s="30">
        <f>C36*H36</f>
        <v>0</v>
      </c>
      <c r="J36" s="181"/>
    </row>
    <row r="37" spans="1:10" ht="40.5" customHeight="1">
      <c r="A37" s="28">
        <v>33</v>
      </c>
      <c r="B37" s="29" t="s">
        <v>616</v>
      </c>
      <c r="C37" s="28">
        <v>2</v>
      </c>
      <c r="D37" s="28" t="s">
        <v>29</v>
      </c>
      <c r="E37" s="29"/>
      <c r="F37" s="30">
        <f>C37*E37</f>
        <v>0</v>
      </c>
      <c r="G37" s="29">
        <v>8</v>
      </c>
      <c r="H37" s="30">
        <f>(E37*0.08)+E37</f>
        <v>0</v>
      </c>
      <c r="I37" s="30">
        <f>C37*H37</f>
        <v>0</v>
      </c>
      <c r="J37" s="29"/>
    </row>
    <row r="38" spans="1:10" ht="40.5" customHeight="1">
      <c r="A38" s="28">
        <v>34</v>
      </c>
      <c r="B38" s="29" t="s">
        <v>617</v>
      </c>
      <c r="C38" s="39">
        <v>40</v>
      </c>
      <c r="D38" s="39" t="s">
        <v>29</v>
      </c>
      <c r="E38" s="40"/>
      <c r="F38" s="30">
        <f>C38*E38</f>
        <v>0</v>
      </c>
      <c r="G38" s="29">
        <v>8</v>
      </c>
      <c r="H38" s="30">
        <f>(E38*0.08)+E38</f>
        <v>0</v>
      </c>
      <c r="I38" s="30">
        <f>C38*H38</f>
        <v>0</v>
      </c>
      <c r="J38" s="39"/>
    </row>
    <row r="39" spans="1:10" ht="12.75">
      <c r="A39" s="44"/>
      <c r="B39" s="44" t="s">
        <v>7</v>
      </c>
      <c r="C39" s="37"/>
      <c r="D39" s="37"/>
      <c r="E39" s="37"/>
      <c r="F39" s="110">
        <f>SUM(F5:F38)</f>
        <v>0</v>
      </c>
      <c r="G39" s="37"/>
      <c r="H39" s="37"/>
      <c r="I39" s="110">
        <f>SUM(I5:I38)</f>
        <v>0</v>
      </c>
      <c r="J39" s="37"/>
    </row>
    <row r="40" spans="1:10" ht="12.75">
      <c r="A40" s="111"/>
      <c r="B40" s="111"/>
      <c r="C40" s="111"/>
      <c r="D40" s="111"/>
      <c r="E40" s="111"/>
      <c r="F40" s="111"/>
      <c r="G40" s="111"/>
      <c r="H40" s="111"/>
      <c r="I40" s="111"/>
      <c r="J40" s="111"/>
    </row>
    <row r="41" spans="1:10" ht="12.75" customHeight="1">
      <c r="A41" s="48" t="s">
        <v>618</v>
      </c>
      <c r="B41" s="48"/>
      <c r="C41" s="48"/>
      <c r="D41" s="48"/>
      <c r="E41" s="48"/>
      <c r="F41" s="48"/>
      <c r="G41" s="48"/>
      <c r="H41" s="48"/>
      <c r="I41" s="48"/>
      <c r="J41" s="48"/>
    </row>
    <row r="42" spans="1:10" ht="12.75" customHeight="1">
      <c r="A42" s="48" t="s">
        <v>619</v>
      </c>
      <c r="B42" s="48"/>
      <c r="C42" s="48"/>
      <c r="D42" s="48"/>
      <c r="E42" s="48"/>
      <c r="F42" s="48"/>
      <c r="G42" s="48"/>
      <c r="H42" s="48"/>
      <c r="I42" s="48"/>
      <c r="J42" s="48"/>
    </row>
    <row r="43" ht="12.75">
      <c r="A43" s="47"/>
    </row>
    <row r="44" ht="12.75">
      <c r="A44" s="47"/>
    </row>
    <row r="45" spans="1:6" ht="12.75">
      <c r="A45" s="15" t="s">
        <v>10</v>
      </c>
      <c r="B45" s="15"/>
      <c r="C45" s="16"/>
      <c r="F45" t="s">
        <v>56</v>
      </c>
    </row>
    <row r="46" spans="1:6" ht="12.75">
      <c r="A46" s="17" t="s">
        <v>12</v>
      </c>
      <c r="B46" s="17"/>
      <c r="D46" s="17" t="s">
        <v>57</v>
      </c>
      <c r="F46" t="s">
        <v>58</v>
      </c>
    </row>
  </sheetData>
  <sheetProtection selectLockedCells="1" selectUnlockedCells="1"/>
  <mergeCells count="2">
    <mergeCell ref="A41:J41"/>
    <mergeCell ref="A42:J4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3"/>
  <sheetViews>
    <sheetView zoomScale="110" zoomScaleNormal="110" workbookViewId="0" topLeftCell="A6">
      <selection activeCell="E10" sqref="E10"/>
    </sheetView>
  </sheetViews>
  <sheetFormatPr defaultColWidth="9.00390625" defaultRowHeight="12.75"/>
  <cols>
    <col min="1" max="1" width="3.125" style="0" customWidth="1"/>
    <col min="2" max="2" width="19.875" style="0" customWidth="1"/>
    <col min="3" max="3" width="4.875" style="0" customWidth="1"/>
    <col min="4" max="4" width="5.625" style="0" customWidth="1"/>
    <col min="7" max="7" width="5.50390625" style="0" customWidth="1"/>
    <col min="8" max="8" width="12.75390625" style="0" customWidth="1"/>
    <col min="9" max="9" width="9.875" style="0" customWidth="1"/>
    <col min="10" max="10" width="17.125" style="0" customWidth="1"/>
    <col min="256" max="16384" width="11.625" style="0" customWidth="1"/>
  </cols>
  <sheetData>
    <row r="1" spans="2:9" ht="33.75" customHeight="1">
      <c r="B1" s="51" t="s">
        <v>620</v>
      </c>
      <c r="C1" s="51"/>
      <c r="D1" s="51"/>
      <c r="E1" s="51"/>
      <c r="F1" s="51"/>
      <c r="G1" s="51"/>
      <c r="H1" s="51"/>
      <c r="I1" s="5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25</v>
      </c>
      <c r="G4" s="26"/>
      <c r="H4" s="26" t="s">
        <v>26</v>
      </c>
      <c r="I4" s="27" t="s">
        <v>27</v>
      </c>
      <c r="J4" s="25"/>
    </row>
    <row r="5" spans="1:10" s="37" customFormat="1" ht="30.75" customHeight="1">
      <c r="A5" s="38">
        <v>1</v>
      </c>
      <c r="B5" s="29" t="s">
        <v>621</v>
      </c>
      <c r="C5" s="28">
        <v>40</v>
      </c>
      <c r="D5" s="28" t="s">
        <v>29</v>
      </c>
      <c r="E5" s="29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29"/>
    </row>
    <row r="6" spans="1:10" s="37" customFormat="1" ht="30" customHeight="1">
      <c r="A6" s="28">
        <v>2</v>
      </c>
      <c r="B6" s="29" t="s">
        <v>622</v>
      </c>
      <c r="C6" s="28">
        <v>20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1">
        <f>C6*H6</f>
        <v>0</v>
      </c>
      <c r="J6" s="29"/>
    </row>
    <row r="7" spans="1:10" s="37" customFormat="1" ht="27.75" customHeight="1">
      <c r="A7" s="38">
        <v>3</v>
      </c>
      <c r="B7" s="29" t="s">
        <v>623</v>
      </c>
      <c r="C7" s="28">
        <v>10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1">
        <f>C7*H7</f>
        <v>0</v>
      </c>
      <c r="J7" s="29"/>
    </row>
    <row r="8" spans="1:10" s="37" customFormat="1" ht="27.75" customHeight="1">
      <c r="A8" s="38">
        <v>4</v>
      </c>
      <c r="B8" s="29" t="s">
        <v>624</v>
      </c>
      <c r="C8" s="28">
        <v>20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1">
        <f>C8*H8</f>
        <v>0</v>
      </c>
      <c r="J8" s="29"/>
    </row>
    <row r="9" spans="1:10" s="37" customFormat="1" ht="32.25" customHeight="1">
      <c r="A9" s="28">
        <v>5</v>
      </c>
      <c r="B9" s="29" t="s">
        <v>625</v>
      </c>
      <c r="C9" s="28">
        <v>10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1">
        <f>C9*H9</f>
        <v>0</v>
      </c>
      <c r="J9" s="29"/>
    </row>
    <row r="10" spans="1:10" s="37" customFormat="1" ht="33" customHeight="1">
      <c r="A10" s="38">
        <v>6</v>
      </c>
      <c r="B10" s="29" t="s">
        <v>626</v>
      </c>
      <c r="C10" s="28">
        <v>5</v>
      </c>
      <c r="D10" s="28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1">
        <f>C10*H10</f>
        <v>0</v>
      </c>
      <c r="J10" s="29"/>
    </row>
    <row r="11" spans="1:10" s="37" customFormat="1" ht="31.5" customHeight="1">
      <c r="A11" s="38">
        <v>7</v>
      </c>
      <c r="B11" s="29" t="s">
        <v>627</v>
      </c>
      <c r="C11" s="28">
        <v>5</v>
      </c>
      <c r="D11" s="28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1">
        <f>C11*H11</f>
        <v>0</v>
      </c>
      <c r="J11" s="29"/>
    </row>
    <row r="12" spans="1:10" s="37" customFormat="1" ht="30" customHeight="1">
      <c r="A12" s="28">
        <v>8</v>
      </c>
      <c r="B12" s="29" t="s">
        <v>628</v>
      </c>
      <c r="C12" s="28">
        <v>5</v>
      </c>
      <c r="D12" s="28" t="s">
        <v>29</v>
      </c>
      <c r="E12" s="29"/>
      <c r="F12" s="31">
        <f>C12*E12</f>
        <v>0</v>
      </c>
      <c r="G12" s="35">
        <v>8</v>
      </c>
      <c r="H12" s="31">
        <f>(E12*0.08)+E12</f>
        <v>0</v>
      </c>
      <c r="I12" s="31">
        <f>C12*H12</f>
        <v>0</v>
      </c>
      <c r="J12" s="29"/>
    </row>
    <row r="13" spans="1:10" s="37" customFormat="1" ht="30" customHeight="1">
      <c r="A13" s="38">
        <v>9</v>
      </c>
      <c r="B13" s="29" t="s">
        <v>629</v>
      </c>
      <c r="C13" s="39">
        <v>10</v>
      </c>
      <c r="D13" s="39" t="s">
        <v>29</v>
      </c>
      <c r="E13" s="106"/>
      <c r="F13" s="31">
        <f>C13*E13</f>
        <v>0</v>
      </c>
      <c r="G13" s="35">
        <v>8</v>
      </c>
      <c r="H13" s="31">
        <f>(E13*0.08)+E13</f>
        <v>0</v>
      </c>
      <c r="I13" s="31">
        <f>C13*H13</f>
        <v>0</v>
      </c>
      <c r="J13" s="36"/>
    </row>
    <row r="14" spans="1:10" s="69" customFormat="1" ht="27" customHeight="1">
      <c r="A14" s="38">
        <v>10</v>
      </c>
      <c r="B14" s="29" t="s">
        <v>630</v>
      </c>
      <c r="C14" s="39">
        <v>10</v>
      </c>
      <c r="D14" s="39" t="s">
        <v>29</v>
      </c>
      <c r="E14" s="36"/>
      <c r="F14" s="31">
        <f>C14*E14</f>
        <v>0</v>
      </c>
      <c r="G14" s="35">
        <v>8</v>
      </c>
      <c r="H14" s="31">
        <f>(E14*0.08)+E14</f>
        <v>0</v>
      </c>
      <c r="I14" s="31">
        <f>C14*H14</f>
        <v>0</v>
      </c>
      <c r="J14" s="36"/>
    </row>
    <row r="15" spans="2:9" ht="12.75">
      <c r="B15" t="s">
        <v>7</v>
      </c>
      <c r="F15" s="46">
        <f>SUM(F5:F14)</f>
        <v>0</v>
      </c>
      <c r="I15" s="46">
        <f>SUM(I5:I14)</f>
        <v>0</v>
      </c>
    </row>
    <row r="18" spans="1:10" ht="12.75" customHeight="1">
      <c r="A18" s="48" t="s">
        <v>631</v>
      </c>
      <c r="B18" s="48"/>
      <c r="C18" s="48"/>
      <c r="D18" s="48"/>
      <c r="E18" s="48"/>
      <c r="F18" s="48"/>
      <c r="G18" s="48"/>
      <c r="H18" s="48"/>
      <c r="I18" s="48"/>
      <c r="J18" s="48"/>
    </row>
    <row r="19" spans="1:10" ht="12.75" customHeight="1">
      <c r="A19" s="48" t="s">
        <v>632</v>
      </c>
      <c r="B19" s="48"/>
      <c r="C19" s="48"/>
      <c r="D19" s="48"/>
      <c r="E19" s="48"/>
      <c r="F19" s="48"/>
      <c r="G19" s="48"/>
      <c r="H19" s="48"/>
      <c r="I19" s="48"/>
      <c r="J19" s="48"/>
    </row>
    <row r="21" ht="12.75">
      <c r="A21" s="47"/>
    </row>
    <row r="22" spans="1:6" ht="12.75">
      <c r="A22" s="15" t="s">
        <v>10</v>
      </c>
      <c r="B22" s="15"/>
      <c r="C22" s="16"/>
      <c r="F22" t="s">
        <v>56</v>
      </c>
    </row>
    <row r="23" spans="1:6" ht="12.75">
      <c r="A23" s="17" t="s">
        <v>12</v>
      </c>
      <c r="B23" s="17"/>
      <c r="D23" s="17" t="s">
        <v>57</v>
      </c>
      <c r="F23" t="s">
        <v>58</v>
      </c>
    </row>
  </sheetData>
  <sheetProtection selectLockedCells="1" selectUnlockedCells="1"/>
  <mergeCells count="3">
    <mergeCell ref="B1:I1"/>
    <mergeCell ref="A18:J18"/>
    <mergeCell ref="A19:J1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15"/>
  <sheetViews>
    <sheetView zoomScale="110" zoomScaleNormal="110" workbookViewId="0" topLeftCell="A1">
      <selection activeCell="J14" sqref="J14"/>
    </sheetView>
  </sheetViews>
  <sheetFormatPr defaultColWidth="9.00390625" defaultRowHeight="12.75"/>
  <cols>
    <col min="1" max="1" width="3.875" style="0" customWidth="1"/>
    <col min="2" max="2" width="19.375" style="0" customWidth="1"/>
    <col min="3" max="3" width="6.375" style="0" customWidth="1"/>
    <col min="4" max="4" width="4.875" style="0" customWidth="1"/>
    <col min="7" max="7" width="5.00390625" style="0" customWidth="1"/>
    <col min="8" max="8" width="13.00390625" style="0" customWidth="1"/>
    <col min="10" max="10" width="18.875" style="0" customWidth="1"/>
    <col min="256" max="16384" width="11.625" style="0" customWidth="1"/>
  </cols>
  <sheetData>
    <row r="1" s="1" customFormat="1" ht="34.5" customHeight="1">
      <c r="B1" s="1" t="s">
        <v>633</v>
      </c>
    </row>
    <row r="2" spans="1:10" ht="42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35.25" customHeight="1">
      <c r="A5" s="39">
        <v>1</v>
      </c>
      <c r="B5" s="29" t="s">
        <v>634</v>
      </c>
      <c r="C5" s="28">
        <v>120</v>
      </c>
      <c r="D5" s="28" t="s">
        <v>29</v>
      </c>
      <c r="E5" s="34"/>
      <c r="F5" s="30">
        <f>C5*E5</f>
        <v>0</v>
      </c>
      <c r="G5" s="28">
        <v>8</v>
      </c>
      <c r="H5" s="57">
        <f>(E5*0.08)+E5</f>
        <v>0</v>
      </c>
      <c r="I5" s="183">
        <f>C5*H5</f>
        <v>0</v>
      </c>
      <c r="J5" s="29"/>
    </row>
    <row r="6" spans="1:10" ht="34.5" customHeight="1">
      <c r="A6" s="38">
        <v>2</v>
      </c>
      <c r="B6" s="29" t="s">
        <v>635</v>
      </c>
      <c r="C6" s="28">
        <v>100</v>
      </c>
      <c r="D6" s="28" t="s">
        <v>29</v>
      </c>
      <c r="E6" s="34"/>
      <c r="F6" s="30">
        <f>C6*E6</f>
        <v>0</v>
      </c>
      <c r="G6" s="28">
        <v>8</v>
      </c>
      <c r="H6" s="57">
        <f>(E6*0.08)+E6</f>
        <v>0</v>
      </c>
      <c r="I6" s="183">
        <f>C6*H6</f>
        <v>0</v>
      </c>
      <c r="J6" s="29"/>
    </row>
    <row r="7" spans="1:10" ht="13.5" customHeight="1">
      <c r="A7" s="184"/>
      <c r="B7" s="185" t="s">
        <v>7</v>
      </c>
      <c r="C7" s="186"/>
      <c r="D7" s="186"/>
      <c r="E7" s="186"/>
      <c r="F7" s="173">
        <f>SUM(F5:F6)</f>
        <v>0</v>
      </c>
      <c r="G7" s="186"/>
      <c r="H7" s="186"/>
      <c r="I7" s="187">
        <f>SUM(I5:I6)</f>
        <v>0</v>
      </c>
      <c r="J7" s="188"/>
    </row>
    <row r="8" spans="1:10" ht="13.5" customHeight="1">
      <c r="A8" s="186"/>
      <c r="B8" s="186"/>
      <c r="C8" s="186"/>
      <c r="D8" s="186"/>
      <c r="E8" s="186"/>
      <c r="F8" s="186"/>
      <c r="G8" s="186"/>
      <c r="H8" s="186"/>
      <c r="I8" s="188"/>
      <c r="J8" s="188"/>
    </row>
    <row r="9" spans="1:2" ht="12.75">
      <c r="A9" s="167"/>
      <c r="B9" s="47"/>
    </row>
    <row r="10" spans="1:10" ht="13.5" customHeight="1">
      <c r="A10" s="48" t="s">
        <v>636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3.5" customHeight="1">
      <c r="A11" s="48" t="s">
        <v>637</v>
      </c>
      <c r="B11" s="48"/>
      <c r="C11" s="48"/>
      <c r="D11" s="48"/>
      <c r="E11" s="48"/>
      <c r="F11" s="48"/>
      <c r="G11" s="48"/>
      <c r="H11" s="48"/>
      <c r="I11" s="48"/>
      <c r="J11" s="48"/>
    </row>
    <row r="13" ht="12.75">
      <c r="A13" s="47"/>
    </row>
    <row r="14" spans="1:6" ht="12.75">
      <c r="A14" s="15" t="s">
        <v>10</v>
      </c>
      <c r="B14" s="15"/>
      <c r="C14" s="16"/>
      <c r="F14" t="s">
        <v>56</v>
      </c>
    </row>
    <row r="15" spans="1:6" ht="12.75">
      <c r="A15" s="17" t="s">
        <v>12</v>
      </c>
      <c r="B15" s="17"/>
      <c r="D15" s="17" t="s">
        <v>57</v>
      </c>
      <c r="F15" t="s">
        <v>58</v>
      </c>
    </row>
  </sheetData>
  <sheetProtection selectLockedCells="1" selectUnlockedCells="1"/>
  <mergeCells count="2">
    <mergeCell ref="A10:J10"/>
    <mergeCell ref="A11:J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32"/>
  <sheetViews>
    <sheetView zoomScale="110" zoomScaleNormal="110" workbookViewId="0" topLeftCell="A17">
      <selection activeCell="B23" sqref="B23"/>
    </sheetView>
  </sheetViews>
  <sheetFormatPr defaultColWidth="9.00390625" defaultRowHeight="12.75"/>
  <cols>
    <col min="1" max="1" width="3.50390625" style="0" customWidth="1"/>
    <col min="2" max="2" width="24.625" style="0" customWidth="1"/>
    <col min="3" max="3" width="4.875" style="0" customWidth="1"/>
    <col min="4" max="4" width="6.375" style="0" customWidth="1"/>
    <col min="7" max="7" width="4.50390625" style="0" customWidth="1"/>
    <col min="8" max="8" width="13.50390625" style="0" customWidth="1"/>
    <col min="10" max="10" width="17.125" style="0" customWidth="1"/>
    <col min="256" max="16384" width="11.625" style="0" customWidth="1"/>
  </cols>
  <sheetData>
    <row r="1" spans="1:9" ht="33" customHeight="1">
      <c r="A1" s="1"/>
      <c r="B1" s="51" t="s">
        <v>638</v>
      </c>
      <c r="C1" s="51"/>
      <c r="D1" s="51"/>
      <c r="E1" s="51"/>
      <c r="F1" s="51"/>
      <c r="G1" s="51"/>
      <c r="H1" s="51"/>
      <c r="I1" s="5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32.25" customHeight="1">
      <c r="A5" s="38">
        <v>1</v>
      </c>
      <c r="B5" s="35" t="s">
        <v>639</v>
      </c>
      <c r="C5" s="38">
        <v>4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37" customFormat="1" ht="32.25" customHeight="1">
      <c r="A6" s="39">
        <v>2</v>
      </c>
      <c r="B6" s="29" t="s">
        <v>640</v>
      </c>
      <c r="C6" s="28">
        <v>4</v>
      </c>
      <c r="D6" s="28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1">
        <f>C6*H6</f>
        <v>0</v>
      </c>
      <c r="J6" s="29"/>
    </row>
    <row r="7" spans="1:10" s="37" customFormat="1" ht="30" customHeight="1">
      <c r="A7" s="179">
        <v>3</v>
      </c>
      <c r="B7" s="29" t="s">
        <v>641</v>
      </c>
      <c r="C7" s="28">
        <v>12</v>
      </c>
      <c r="D7" s="28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1">
        <f>C7*H7</f>
        <v>0</v>
      </c>
      <c r="J7" s="29"/>
    </row>
    <row r="8" spans="1:10" s="37" customFormat="1" ht="29.25" customHeight="1">
      <c r="A8" s="39">
        <v>4</v>
      </c>
      <c r="B8" s="29" t="s">
        <v>642</v>
      </c>
      <c r="C8" s="28">
        <v>3</v>
      </c>
      <c r="D8" s="28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1">
        <f>C8*H8</f>
        <v>0</v>
      </c>
      <c r="J8" s="29"/>
    </row>
    <row r="9" spans="1:10" s="37" customFormat="1" ht="47.25" customHeight="1">
      <c r="A9" s="179">
        <v>5</v>
      </c>
      <c r="B9" s="29" t="s">
        <v>643</v>
      </c>
      <c r="C9" s="28">
        <v>2</v>
      </c>
      <c r="D9" s="28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1">
        <f>C9*H9</f>
        <v>0</v>
      </c>
      <c r="J9" s="29"/>
    </row>
    <row r="10" spans="1:10" s="37" customFormat="1" ht="45" customHeight="1">
      <c r="A10" s="38">
        <v>6</v>
      </c>
      <c r="B10" s="29" t="s">
        <v>644</v>
      </c>
      <c r="C10" s="28">
        <v>40</v>
      </c>
      <c r="D10" s="28" t="s">
        <v>86</v>
      </c>
      <c r="E10" s="29"/>
      <c r="F10" s="31">
        <f>C10*E10</f>
        <v>0</v>
      </c>
      <c r="G10" s="35">
        <v>8</v>
      </c>
      <c r="H10" s="31">
        <f>(E10*0.08)+E10</f>
        <v>0</v>
      </c>
      <c r="I10" s="31">
        <f>C10*H10</f>
        <v>0</v>
      </c>
      <c r="J10" s="29"/>
    </row>
    <row r="11" spans="1:10" s="37" customFormat="1" ht="42.75" customHeight="1">
      <c r="A11" s="179">
        <v>7</v>
      </c>
      <c r="B11" s="29" t="s">
        <v>645</v>
      </c>
      <c r="C11" s="39">
        <v>10</v>
      </c>
      <c r="D11" s="39" t="s">
        <v>29</v>
      </c>
      <c r="E11" s="36"/>
      <c r="F11" s="31">
        <f>C11*E11</f>
        <v>0</v>
      </c>
      <c r="G11" s="35">
        <v>8</v>
      </c>
      <c r="H11" s="31">
        <f>(E11*0.08)+E11</f>
        <v>0</v>
      </c>
      <c r="I11" s="31">
        <f>C11*H11</f>
        <v>0</v>
      </c>
      <c r="J11" s="36"/>
    </row>
    <row r="12" spans="1:10" s="37" customFormat="1" ht="42.75" customHeight="1">
      <c r="A12" s="38">
        <v>8</v>
      </c>
      <c r="B12" s="29" t="s">
        <v>646</v>
      </c>
      <c r="C12" s="39">
        <v>5</v>
      </c>
      <c r="D12" s="39" t="s">
        <v>29</v>
      </c>
      <c r="E12" s="36"/>
      <c r="F12" s="31">
        <f>C12*E12</f>
        <v>0</v>
      </c>
      <c r="G12" s="35">
        <v>8</v>
      </c>
      <c r="H12" s="31">
        <f>(E12*0.08)+E12</f>
        <v>0</v>
      </c>
      <c r="I12" s="31">
        <f>C12*H12</f>
        <v>0</v>
      </c>
      <c r="J12" s="36"/>
    </row>
    <row r="13" spans="1:10" s="37" customFormat="1" ht="42.75" customHeight="1">
      <c r="A13" s="39">
        <v>9</v>
      </c>
      <c r="B13" s="29" t="s">
        <v>647</v>
      </c>
      <c r="C13" s="28">
        <v>4</v>
      </c>
      <c r="D13" s="28" t="s">
        <v>29</v>
      </c>
      <c r="E13" s="29"/>
      <c r="F13" s="31">
        <f>C13*E13</f>
        <v>0</v>
      </c>
      <c r="G13" s="35">
        <v>8</v>
      </c>
      <c r="H13" s="31">
        <f>(E13*0.08)+E13</f>
        <v>0</v>
      </c>
      <c r="I13" s="31">
        <f>C13*H13</f>
        <v>0</v>
      </c>
      <c r="J13" s="29"/>
    </row>
    <row r="14" spans="1:10" s="37" customFormat="1" ht="28.5" customHeight="1">
      <c r="A14" s="38">
        <v>10</v>
      </c>
      <c r="B14" s="29" t="s">
        <v>648</v>
      </c>
      <c r="C14" s="28">
        <v>10</v>
      </c>
      <c r="D14" s="28" t="s">
        <v>29</v>
      </c>
      <c r="E14" s="29"/>
      <c r="F14" s="31">
        <f>C14*E14</f>
        <v>0</v>
      </c>
      <c r="G14" s="35">
        <v>8</v>
      </c>
      <c r="H14" s="31">
        <f>(E14*0.08)+E14</f>
        <v>0</v>
      </c>
      <c r="I14" s="31">
        <f>C14*H14</f>
        <v>0</v>
      </c>
      <c r="J14" s="29"/>
    </row>
    <row r="15" spans="1:10" s="37" customFormat="1" ht="28.5" customHeight="1">
      <c r="A15" s="38">
        <v>11</v>
      </c>
      <c r="B15" s="29" t="s">
        <v>649</v>
      </c>
      <c r="C15" s="28">
        <v>8</v>
      </c>
      <c r="D15" s="28" t="s">
        <v>29</v>
      </c>
      <c r="E15" s="29"/>
      <c r="F15" s="31">
        <f>C15*E15</f>
        <v>0</v>
      </c>
      <c r="G15" s="35">
        <v>8</v>
      </c>
      <c r="H15" s="31">
        <f>(E15*0.08)+E15</f>
        <v>0</v>
      </c>
      <c r="I15" s="31">
        <f>C15*H15</f>
        <v>0</v>
      </c>
      <c r="J15" s="29"/>
    </row>
    <row r="16" spans="1:10" s="37" customFormat="1" ht="28.5" customHeight="1">
      <c r="A16" s="38">
        <v>12</v>
      </c>
      <c r="B16" s="29" t="s">
        <v>650</v>
      </c>
      <c r="C16" s="28">
        <v>10</v>
      </c>
      <c r="D16" s="28" t="s">
        <v>29</v>
      </c>
      <c r="E16" s="29"/>
      <c r="F16" s="31">
        <f>C16*E16</f>
        <v>0</v>
      </c>
      <c r="G16" s="35">
        <v>8</v>
      </c>
      <c r="H16" s="31">
        <f>(E16*0.08)+E16</f>
        <v>0</v>
      </c>
      <c r="I16" s="31">
        <f>C16*H16</f>
        <v>0</v>
      </c>
      <c r="J16" s="29"/>
    </row>
    <row r="17" spans="1:10" s="37" customFormat="1" ht="27.75" customHeight="1">
      <c r="A17" s="39">
        <v>13</v>
      </c>
      <c r="B17" s="29" t="s">
        <v>651</v>
      </c>
      <c r="C17" s="39">
        <v>3</v>
      </c>
      <c r="D17" s="39" t="s">
        <v>29</v>
      </c>
      <c r="E17" s="36"/>
      <c r="F17" s="31">
        <f>C17*E17</f>
        <v>0</v>
      </c>
      <c r="G17" s="35">
        <v>8</v>
      </c>
      <c r="H17" s="31">
        <f>(E17*0.08)+E17</f>
        <v>0</v>
      </c>
      <c r="I17" s="31">
        <f>C17*H17</f>
        <v>0</v>
      </c>
      <c r="J17" s="36"/>
    </row>
    <row r="18" spans="1:10" s="37" customFormat="1" ht="45.75" customHeight="1">
      <c r="A18" s="38">
        <v>14</v>
      </c>
      <c r="B18" s="29" t="s">
        <v>652</v>
      </c>
      <c r="C18" s="39">
        <v>5</v>
      </c>
      <c r="D18" s="39" t="s">
        <v>29</v>
      </c>
      <c r="E18" s="36"/>
      <c r="F18" s="31">
        <f>C18*E18</f>
        <v>0</v>
      </c>
      <c r="G18" s="35">
        <v>8</v>
      </c>
      <c r="H18" s="31">
        <f>(E18*0.08)+E18</f>
        <v>0</v>
      </c>
      <c r="I18" s="31">
        <f>C18*H18</f>
        <v>0</v>
      </c>
      <c r="J18" s="36"/>
    </row>
    <row r="19" spans="1:10" s="37" customFormat="1" ht="30" customHeight="1">
      <c r="A19" s="179">
        <v>15</v>
      </c>
      <c r="B19" s="29" t="s">
        <v>653</v>
      </c>
      <c r="C19" s="39">
        <v>30</v>
      </c>
      <c r="D19" s="39" t="s">
        <v>29</v>
      </c>
      <c r="E19" s="36"/>
      <c r="F19" s="31">
        <f>C19*E19</f>
        <v>0</v>
      </c>
      <c r="G19" s="35">
        <v>8</v>
      </c>
      <c r="H19" s="31">
        <f>(E19*0.08)+E19</f>
        <v>0</v>
      </c>
      <c r="I19" s="31">
        <f>C19*H19</f>
        <v>0</v>
      </c>
      <c r="J19" s="36"/>
    </row>
    <row r="20" spans="1:10" s="37" customFormat="1" ht="30" customHeight="1">
      <c r="A20" s="38">
        <v>16</v>
      </c>
      <c r="B20" s="29" t="s">
        <v>654</v>
      </c>
      <c r="C20" s="39">
        <v>15</v>
      </c>
      <c r="D20" s="39" t="s">
        <v>29</v>
      </c>
      <c r="E20" s="36"/>
      <c r="F20" s="31">
        <f>C20*E20</f>
        <v>0</v>
      </c>
      <c r="G20" s="35">
        <v>8</v>
      </c>
      <c r="H20" s="31">
        <f>(E20*0.08)+E20</f>
        <v>0</v>
      </c>
      <c r="I20" s="31">
        <f>C20*H20</f>
        <v>0</v>
      </c>
      <c r="J20" s="36"/>
    </row>
    <row r="21" spans="1:10" s="37" customFormat="1" ht="42" customHeight="1">
      <c r="A21" s="38">
        <v>17</v>
      </c>
      <c r="B21" s="29" t="s">
        <v>655</v>
      </c>
      <c r="C21" s="39">
        <v>20</v>
      </c>
      <c r="D21" s="39" t="s">
        <v>29</v>
      </c>
      <c r="E21" s="36"/>
      <c r="F21" s="31">
        <f>C21*E21</f>
        <v>0</v>
      </c>
      <c r="G21" s="35">
        <v>8</v>
      </c>
      <c r="H21" s="31">
        <f>(E21*0.08)+E21</f>
        <v>0</v>
      </c>
      <c r="I21" s="31">
        <f>C21*H21</f>
        <v>0</v>
      </c>
      <c r="J21" s="36"/>
    </row>
    <row r="22" spans="1:10" s="37" customFormat="1" ht="42.75" customHeight="1">
      <c r="A22" s="39">
        <v>18</v>
      </c>
      <c r="B22" s="29" t="s">
        <v>656</v>
      </c>
      <c r="C22" s="39">
        <v>15</v>
      </c>
      <c r="D22" s="39" t="s">
        <v>29</v>
      </c>
      <c r="E22" s="36"/>
      <c r="F22" s="31">
        <f>C22*E22</f>
        <v>0</v>
      </c>
      <c r="G22" s="35">
        <v>8</v>
      </c>
      <c r="H22" s="31">
        <f>(E22*0.08)+E22</f>
        <v>0</v>
      </c>
      <c r="I22" s="31">
        <f>C22*H22</f>
        <v>0</v>
      </c>
      <c r="J22" s="36"/>
    </row>
    <row r="23" spans="1:10" s="37" customFormat="1" ht="42" customHeight="1">
      <c r="A23" s="179">
        <v>19</v>
      </c>
      <c r="B23" s="29" t="s">
        <v>657</v>
      </c>
      <c r="C23" s="39">
        <v>5</v>
      </c>
      <c r="D23" s="39" t="s">
        <v>29</v>
      </c>
      <c r="E23" s="36"/>
      <c r="F23" s="31">
        <f>C23*E23</f>
        <v>0</v>
      </c>
      <c r="G23" s="35">
        <v>8</v>
      </c>
      <c r="H23" s="31">
        <f>(E23*0.08)+E23</f>
        <v>0</v>
      </c>
      <c r="I23" s="31">
        <f>C23*H23</f>
        <v>0</v>
      </c>
      <c r="J23" s="36"/>
    </row>
    <row r="24" spans="1:13" s="50" customFormat="1" ht="12.75">
      <c r="A24"/>
      <c r="B24" t="s">
        <v>7</v>
      </c>
      <c r="C24"/>
      <c r="D24"/>
      <c r="E24"/>
      <c r="F24" s="46">
        <f>SUM(F5:F23)</f>
        <v>0</v>
      </c>
      <c r="G24"/>
      <c r="H24"/>
      <c r="I24" s="46">
        <f>SUM(I5:I23)</f>
        <v>0</v>
      </c>
      <c r="J24"/>
      <c r="K24" s="49"/>
      <c r="L24" s="49"/>
      <c r="M24" s="49"/>
    </row>
    <row r="27" spans="1:10" ht="12.75" customHeight="1">
      <c r="A27" s="48" t="s">
        <v>658</v>
      </c>
      <c r="B27" s="48"/>
      <c r="C27" s="48"/>
      <c r="D27" s="48"/>
      <c r="E27" s="48"/>
      <c r="F27" s="48"/>
      <c r="G27" s="48"/>
      <c r="H27" s="48"/>
      <c r="I27" s="48"/>
      <c r="J27" s="48"/>
    </row>
    <row r="28" spans="1:10" ht="12.75" customHeight="1">
      <c r="A28" s="48" t="s">
        <v>659</v>
      </c>
      <c r="B28" s="48"/>
      <c r="C28" s="48"/>
      <c r="D28" s="48"/>
      <c r="E28" s="48"/>
      <c r="F28" s="48"/>
      <c r="G28" s="48"/>
      <c r="H28" s="48"/>
      <c r="I28" s="48"/>
      <c r="J28" s="48"/>
    </row>
    <row r="30" ht="12.75">
      <c r="A30" s="47"/>
    </row>
    <row r="31" spans="1:6" ht="12.75">
      <c r="A31" s="15" t="s">
        <v>10</v>
      </c>
      <c r="B31" s="15"/>
      <c r="C31" s="16"/>
      <c r="F31" t="s">
        <v>56</v>
      </c>
    </row>
    <row r="32" spans="1:6" ht="12.75">
      <c r="A32" s="17" t="s">
        <v>12</v>
      </c>
      <c r="B32" s="17"/>
      <c r="D32" s="17" t="s">
        <v>57</v>
      </c>
      <c r="F32" t="s">
        <v>58</v>
      </c>
    </row>
  </sheetData>
  <sheetProtection selectLockedCells="1" selectUnlockedCells="1"/>
  <mergeCells count="3">
    <mergeCell ref="B1:I1"/>
    <mergeCell ref="A27:J27"/>
    <mergeCell ref="A28:J2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4.375" style="0" customWidth="1"/>
    <col min="2" max="2" width="23.00390625" style="0" customWidth="1"/>
    <col min="3" max="3" width="4.625" style="0" customWidth="1"/>
    <col min="4" max="4" width="6.25390625" style="0" customWidth="1"/>
    <col min="7" max="7" width="4.50390625" style="0" customWidth="1"/>
    <col min="8" max="8" width="13.50390625" style="0" customWidth="1"/>
    <col min="9" max="9" width="9.50390625" style="0" customWidth="1"/>
    <col min="10" max="10" width="17.625" style="0" customWidth="1"/>
    <col min="256" max="16384" width="11.625" style="0" customWidth="1"/>
  </cols>
  <sheetData>
    <row r="1" spans="1:5" ht="33" customHeight="1">
      <c r="A1" s="189"/>
      <c r="B1" s="189" t="s">
        <v>660</v>
      </c>
      <c r="C1" s="189"/>
      <c r="D1" s="189"/>
      <c r="E1" s="189"/>
    </row>
    <row r="2" spans="1:10" ht="33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4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56" t="s">
        <v>26</v>
      </c>
      <c r="I4" s="27" t="s">
        <v>350</v>
      </c>
      <c r="J4" s="25"/>
    </row>
    <row r="5" spans="1:10" s="37" customFormat="1" ht="40.5" customHeight="1">
      <c r="A5" s="28">
        <v>1</v>
      </c>
      <c r="B5" s="29" t="s">
        <v>661</v>
      </c>
      <c r="C5" s="28">
        <v>50</v>
      </c>
      <c r="D5" s="28" t="s">
        <v>29</v>
      </c>
      <c r="E5" s="34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10" s="37" customFormat="1" ht="12.75">
      <c r="A6" s="28">
        <v>2</v>
      </c>
      <c r="B6" s="29" t="s">
        <v>662</v>
      </c>
      <c r="C6" s="39">
        <v>30</v>
      </c>
      <c r="D6" s="39" t="s">
        <v>29</v>
      </c>
      <c r="E6" s="40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39"/>
    </row>
    <row r="7" spans="1:10" s="37" customFormat="1" ht="12.75">
      <c r="A7" s="28">
        <v>3</v>
      </c>
      <c r="B7" s="29" t="s">
        <v>663</v>
      </c>
      <c r="C7" s="39">
        <v>8</v>
      </c>
      <c r="D7" s="39" t="s">
        <v>29</v>
      </c>
      <c r="E7" s="40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39"/>
    </row>
    <row r="8" spans="1:10" s="37" customFormat="1" ht="38.25" customHeight="1">
      <c r="A8" s="38">
        <v>4</v>
      </c>
      <c r="B8" s="29" t="s">
        <v>664</v>
      </c>
      <c r="C8" s="39">
        <v>5</v>
      </c>
      <c r="D8" s="39" t="s">
        <v>29</v>
      </c>
      <c r="E8" s="36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36"/>
    </row>
    <row r="9" spans="2:9" ht="12.75">
      <c r="B9" t="s">
        <v>7</v>
      </c>
      <c r="F9" s="46">
        <f>SUM(F5:F8)</f>
        <v>0</v>
      </c>
      <c r="I9" s="46">
        <f>SUM(I5:I8)</f>
        <v>0</v>
      </c>
    </row>
    <row r="12" spans="1:10" ht="12.75" customHeight="1">
      <c r="A12" s="48" t="s">
        <v>665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 customHeight="1">
      <c r="A13" s="48" t="s">
        <v>666</v>
      </c>
      <c r="B13" s="48"/>
      <c r="C13" s="48"/>
      <c r="D13" s="48"/>
      <c r="E13" s="48"/>
      <c r="F13" s="48"/>
      <c r="G13" s="48"/>
      <c r="H13" s="48"/>
      <c r="I13" s="48"/>
      <c r="J13" s="48"/>
    </row>
    <row r="15" ht="12.75">
      <c r="A15" s="47"/>
    </row>
    <row r="16" spans="1:6" ht="12.75">
      <c r="A16" s="15" t="s">
        <v>10</v>
      </c>
      <c r="B16" s="15"/>
      <c r="C16" s="16"/>
      <c r="F16" t="s">
        <v>56</v>
      </c>
    </row>
    <row r="17" spans="1:6" ht="12.75">
      <c r="A17" s="17" t="s">
        <v>12</v>
      </c>
      <c r="B17" s="17"/>
      <c r="D17" s="17" t="s">
        <v>57</v>
      </c>
      <c r="F17" t="s">
        <v>58</v>
      </c>
    </row>
  </sheetData>
  <sheetProtection selectLockedCells="1" selectUnlockedCells="1"/>
  <mergeCells count="2">
    <mergeCell ref="A12:J12"/>
    <mergeCell ref="A13:J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17"/>
  <sheetViews>
    <sheetView zoomScale="110" zoomScaleNormal="110" workbookViewId="0" topLeftCell="A4">
      <selection activeCell="K6" sqref="K6"/>
    </sheetView>
  </sheetViews>
  <sheetFormatPr defaultColWidth="9.00390625" defaultRowHeight="12.75"/>
  <cols>
    <col min="1" max="1" width="3.625" style="0" customWidth="1"/>
    <col min="2" max="2" width="21.00390625" style="0" customWidth="1"/>
    <col min="3" max="3" width="6.00390625" style="0" customWidth="1"/>
    <col min="4" max="4" width="6.375" style="0" customWidth="1"/>
    <col min="7" max="7" width="4.875" style="0" customWidth="1"/>
    <col min="8" max="8" width="11.50390625" style="0" customWidth="1"/>
    <col min="10" max="10" width="18.875" style="0" customWidth="1"/>
    <col min="256" max="16384" width="11.625" style="0" customWidth="1"/>
  </cols>
  <sheetData>
    <row r="1" s="1" customFormat="1" ht="31.5" customHeight="1">
      <c r="B1" s="1" t="s">
        <v>667</v>
      </c>
    </row>
    <row r="2" spans="1:10" ht="33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.7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ht="36" customHeight="1">
      <c r="A5" s="39">
        <v>1</v>
      </c>
      <c r="B5" s="29" t="s">
        <v>668</v>
      </c>
      <c r="C5" s="28">
        <v>1</v>
      </c>
      <c r="D5" s="28" t="s">
        <v>29</v>
      </c>
      <c r="E5" s="57"/>
      <c r="F5" s="30">
        <f>C5*E5</f>
        <v>0</v>
      </c>
      <c r="G5" s="28">
        <v>8</v>
      </c>
      <c r="H5" s="57">
        <f>(E5*0.08)+E5</f>
        <v>0</v>
      </c>
      <c r="I5" s="183">
        <f>C5*H5</f>
        <v>0</v>
      </c>
      <c r="J5" s="29"/>
    </row>
    <row r="6" spans="1:10" ht="34.5" customHeight="1">
      <c r="A6" s="38">
        <v>2</v>
      </c>
      <c r="B6" s="29" t="s">
        <v>669</v>
      </c>
      <c r="C6" s="28">
        <v>1</v>
      </c>
      <c r="D6" s="28" t="s">
        <v>29</v>
      </c>
      <c r="E6" s="57"/>
      <c r="F6" s="30">
        <f>C6*E6</f>
        <v>0</v>
      </c>
      <c r="G6" s="28">
        <v>8</v>
      </c>
      <c r="H6" s="57">
        <f>(E6*0.08)+E6</f>
        <v>0</v>
      </c>
      <c r="I6" s="183">
        <f>C6*H6</f>
        <v>0</v>
      </c>
      <c r="J6" s="29"/>
    </row>
    <row r="7" spans="1:10" ht="32.25" customHeight="1">
      <c r="A7" s="38">
        <v>3</v>
      </c>
      <c r="B7" s="29" t="s">
        <v>670</v>
      </c>
      <c r="C7" s="28">
        <v>3</v>
      </c>
      <c r="D7" s="28" t="s">
        <v>29</v>
      </c>
      <c r="E7" s="34"/>
      <c r="F7" s="30">
        <f>C7*E7</f>
        <v>0</v>
      </c>
      <c r="G7" s="28">
        <v>8</v>
      </c>
      <c r="H7" s="57">
        <f>(E7*0.08)+E7</f>
        <v>0</v>
      </c>
      <c r="I7" s="183">
        <f>C7*H7</f>
        <v>0</v>
      </c>
      <c r="J7" s="29"/>
    </row>
    <row r="8" spans="1:10" ht="30.75" customHeight="1">
      <c r="A8" s="38">
        <v>4</v>
      </c>
      <c r="B8" s="29" t="s">
        <v>671</v>
      </c>
      <c r="C8" s="28">
        <v>3</v>
      </c>
      <c r="D8" s="28" t="s">
        <v>29</v>
      </c>
      <c r="E8" s="34"/>
      <c r="F8" s="30">
        <f>C8*E8</f>
        <v>0</v>
      </c>
      <c r="G8" s="28">
        <v>8</v>
      </c>
      <c r="H8" s="57">
        <f>(E8*0.08)+E8</f>
        <v>0</v>
      </c>
      <c r="I8" s="183">
        <f>C8*H8</f>
        <v>0</v>
      </c>
      <c r="J8" s="29"/>
    </row>
    <row r="9" spans="2:9" ht="12.75">
      <c r="B9" t="s">
        <v>7</v>
      </c>
      <c r="F9" s="46">
        <f>SUM(F5:F8)</f>
        <v>0</v>
      </c>
      <c r="I9" s="46">
        <f>SUM(I5:I8)</f>
        <v>0</v>
      </c>
    </row>
    <row r="12" spans="1:10" ht="12.75" customHeight="1">
      <c r="A12" s="48" t="s">
        <v>672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0" ht="12.75" customHeight="1">
      <c r="A13" s="48" t="s">
        <v>673</v>
      </c>
      <c r="B13" s="48"/>
      <c r="C13" s="48"/>
      <c r="D13" s="48"/>
      <c r="E13" s="48"/>
      <c r="F13" s="48"/>
      <c r="G13" s="48"/>
      <c r="H13" s="48"/>
      <c r="I13" s="48"/>
      <c r="J13" s="48"/>
    </row>
    <row r="15" ht="12.75">
      <c r="A15" s="47"/>
    </row>
    <row r="16" spans="1:6" ht="12.75">
      <c r="A16" s="15" t="s">
        <v>10</v>
      </c>
      <c r="B16" s="15"/>
      <c r="C16" s="16"/>
      <c r="F16" t="s">
        <v>56</v>
      </c>
    </row>
    <row r="17" spans="1:6" ht="12.75">
      <c r="A17" s="17" t="s">
        <v>12</v>
      </c>
      <c r="B17" s="17"/>
      <c r="D17" s="17" t="s">
        <v>57</v>
      </c>
      <c r="F17" t="s">
        <v>58</v>
      </c>
    </row>
  </sheetData>
  <sheetProtection selectLockedCells="1" selectUnlockedCells="1"/>
  <mergeCells count="2">
    <mergeCell ref="A12:J12"/>
    <mergeCell ref="A13:J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K135"/>
  <sheetViews>
    <sheetView zoomScale="110" zoomScaleNormal="110" workbookViewId="0" topLeftCell="A113">
      <selection activeCell="F126" sqref="F126"/>
    </sheetView>
  </sheetViews>
  <sheetFormatPr defaultColWidth="9.00390625" defaultRowHeight="12.75"/>
  <cols>
    <col min="1" max="1" width="0" style="0" hidden="1" customWidth="1"/>
    <col min="2" max="2" width="4.125" style="0" customWidth="1"/>
    <col min="3" max="3" width="32.75390625" style="0" customWidth="1"/>
    <col min="4" max="4" width="5.50390625" style="0" customWidth="1"/>
    <col min="5" max="5" width="5.25390625" style="0" customWidth="1"/>
    <col min="6" max="6" width="10.875" style="0" customWidth="1"/>
    <col min="7" max="7" width="9.50390625" style="0" customWidth="1"/>
    <col min="8" max="8" width="5.875" style="0" customWidth="1"/>
    <col min="9" max="9" width="12.875" style="0" customWidth="1"/>
    <col min="10" max="10" width="10.625" style="0" customWidth="1"/>
    <col min="11" max="11" width="16.875" style="0" customWidth="1"/>
    <col min="256" max="16384" width="11.625" style="0" customWidth="1"/>
  </cols>
  <sheetData>
    <row r="1" spans="2:11" ht="31.5" customHeight="1">
      <c r="B1" s="54"/>
      <c r="C1" s="55" t="s">
        <v>78</v>
      </c>
      <c r="D1" s="55"/>
      <c r="E1" s="55"/>
      <c r="F1" s="55"/>
      <c r="G1" s="55"/>
      <c r="H1" s="55"/>
      <c r="I1" s="55"/>
      <c r="J1" s="55"/>
      <c r="K1" s="55"/>
    </row>
    <row r="2" spans="2:11" ht="31.5" customHeight="1">
      <c r="B2" s="23" t="s">
        <v>15</v>
      </c>
      <c r="C2" s="23" t="s">
        <v>16</v>
      </c>
      <c r="D2" s="23" t="s">
        <v>17</v>
      </c>
      <c r="E2" s="23" t="s">
        <v>18</v>
      </c>
      <c r="F2" s="23" t="s">
        <v>19</v>
      </c>
      <c r="G2" s="23" t="s">
        <v>20</v>
      </c>
      <c r="H2" s="25" t="s">
        <v>79</v>
      </c>
      <c r="I2" s="24" t="s">
        <v>22</v>
      </c>
      <c r="J2" s="25" t="s">
        <v>23</v>
      </c>
      <c r="K2" s="25" t="s">
        <v>24</v>
      </c>
    </row>
    <row r="3" spans="2:11" ht="16.5" customHeight="1"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5">
        <v>7</v>
      </c>
      <c r="I3" s="24">
        <v>8</v>
      </c>
      <c r="J3" s="25">
        <v>9</v>
      </c>
      <c r="K3" s="25">
        <v>10</v>
      </c>
    </row>
    <row r="4" spans="2:11" ht="15" customHeight="1">
      <c r="B4" s="23"/>
      <c r="C4" s="23"/>
      <c r="D4" s="23"/>
      <c r="E4" s="23"/>
      <c r="F4" s="23"/>
      <c r="G4" s="26" t="s">
        <v>60</v>
      </c>
      <c r="H4" s="27"/>
      <c r="I4" s="56" t="s">
        <v>26</v>
      </c>
      <c r="J4" s="27" t="s">
        <v>27</v>
      </c>
      <c r="K4" s="25"/>
    </row>
    <row r="5" spans="2:11" s="37" customFormat="1" ht="18" customHeight="1">
      <c r="B5" s="28">
        <v>1</v>
      </c>
      <c r="C5" s="29" t="s">
        <v>80</v>
      </c>
      <c r="D5" s="28">
        <v>8</v>
      </c>
      <c r="E5" s="28" t="s">
        <v>29</v>
      </c>
      <c r="F5" s="34"/>
      <c r="G5" s="57">
        <f>D5*F5</f>
        <v>0</v>
      </c>
      <c r="H5" s="29">
        <v>8</v>
      </c>
      <c r="I5" s="57">
        <f>(F5*0.08)+F5</f>
        <v>0</v>
      </c>
      <c r="J5" s="58">
        <f>D5*I5</f>
        <v>0</v>
      </c>
      <c r="K5" s="59"/>
    </row>
    <row r="6" spans="2:11" s="37" customFormat="1" ht="18" customHeight="1">
      <c r="B6" s="28">
        <v>2</v>
      </c>
      <c r="C6" s="29" t="s">
        <v>81</v>
      </c>
      <c r="D6" s="28">
        <v>15</v>
      </c>
      <c r="E6" s="28" t="s">
        <v>29</v>
      </c>
      <c r="F6" s="34"/>
      <c r="G6" s="57">
        <f>D6*F6</f>
        <v>0</v>
      </c>
      <c r="H6" s="29">
        <v>8</v>
      </c>
      <c r="I6" s="57">
        <f>(F6*0.08)+F6</f>
        <v>0</v>
      </c>
      <c r="J6" s="58">
        <f>D6*I6</f>
        <v>0</v>
      </c>
      <c r="K6" s="59"/>
    </row>
    <row r="7" spans="2:11" s="37" customFormat="1" ht="28.5" customHeight="1">
      <c r="B7" s="28">
        <v>3</v>
      </c>
      <c r="C7" s="41" t="s">
        <v>82</v>
      </c>
      <c r="D7" s="28">
        <v>120</v>
      </c>
      <c r="E7" s="28" t="s">
        <v>29</v>
      </c>
      <c r="F7" s="34"/>
      <c r="G7" s="57">
        <f>D7*F7</f>
        <v>0</v>
      </c>
      <c r="H7" s="29">
        <v>8</v>
      </c>
      <c r="I7" s="57">
        <f>(F7*0.08)+F7</f>
        <v>0</v>
      </c>
      <c r="J7" s="58">
        <f>D7*I7</f>
        <v>0</v>
      </c>
      <c r="K7" s="59"/>
    </row>
    <row r="8" spans="2:11" s="37" customFormat="1" ht="28.5" customHeight="1">
      <c r="B8" s="28">
        <v>4</v>
      </c>
      <c r="C8" s="41" t="s">
        <v>83</v>
      </c>
      <c r="D8" s="28">
        <v>20</v>
      </c>
      <c r="E8" s="28" t="s">
        <v>29</v>
      </c>
      <c r="F8" s="34"/>
      <c r="G8" s="57">
        <f>D8*F8</f>
        <v>0</v>
      </c>
      <c r="H8" s="29">
        <v>8</v>
      </c>
      <c r="I8" s="57">
        <f>(F8*0.08)+F8</f>
        <v>0</v>
      </c>
      <c r="J8" s="58">
        <f>D8*I8</f>
        <v>0</v>
      </c>
      <c r="K8" s="59"/>
    </row>
    <row r="9" spans="2:11" s="37" customFormat="1" ht="28.5" customHeight="1">
      <c r="B9" s="28">
        <v>5</v>
      </c>
      <c r="C9" s="41" t="s">
        <v>84</v>
      </c>
      <c r="D9" s="28">
        <v>30</v>
      </c>
      <c r="E9" s="28" t="s">
        <v>29</v>
      </c>
      <c r="F9" s="34"/>
      <c r="G9" s="57">
        <f>D9*F9</f>
        <v>0</v>
      </c>
      <c r="H9" s="29">
        <v>8</v>
      </c>
      <c r="I9" s="57">
        <f>(F9*0.08)+F9</f>
        <v>0</v>
      </c>
      <c r="J9" s="58">
        <f>D9*I9</f>
        <v>0</v>
      </c>
      <c r="K9" s="59"/>
    </row>
    <row r="10" spans="2:11" s="37" customFormat="1" ht="28.5" customHeight="1">
      <c r="B10" s="28">
        <v>6</v>
      </c>
      <c r="C10" s="29" t="s">
        <v>85</v>
      </c>
      <c r="D10" s="28">
        <v>250</v>
      </c>
      <c r="E10" s="28" t="s">
        <v>86</v>
      </c>
      <c r="F10" s="34"/>
      <c r="G10" s="57">
        <f>D10*F10</f>
        <v>0</v>
      </c>
      <c r="H10" s="29">
        <v>8</v>
      </c>
      <c r="I10" s="57">
        <f>(F10*0.08)+F10</f>
        <v>0</v>
      </c>
      <c r="J10" s="58">
        <f>D10*I10</f>
        <v>0</v>
      </c>
      <c r="K10" s="59"/>
    </row>
    <row r="11" spans="2:11" s="37" customFormat="1" ht="30" customHeight="1">
      <c r="B11" s="28">
        <v>7</v>
      </c>
      <c r="C11" s="29" t="s">
        <v>87</v>
      </c>
      <c r="D11" s="28">
        <v>900</v>
      </c>
      <c r="E11" s="28" t="s">
        <v>86</v>
      </c>
      <c r="F11" s="34"/>
      <c r="G11" s="57">
        <f>D11*F11</f>
        <v>0</v>
      </c>
      <c r="H11" s="29">
        <v>8</v>
      </c>
      <c r="I11" s="57">
        <f>(F11*0.08)+F11</f>
        <v>0</v>
      </c>
      <c r="J11" s="58">
        <f>D11*I11</f>
        <v>0</v>
      </c>
      <c r="K11" s="59"/>
    </row>
    <row r="12" spans="2:11" s="37" customFormat="1" ht="29.25" customHeight="1">
      <c r="B12" s="28">
        <v>8</v>
      </c>
      <c r="C12" s="29" t="s">
        <v>88</v>
      </c>
      <c r="D12" s="28">
        <v>6</v>
      </c>
      <c r="E12" s="28" t="s">
        <v>29</v>
      </c>
      <c r="F12" s="34"/>
      <c r="G12" s="57">
        <f>D12*F12</f>
        <v>0</v>
      </c>
      <c r="H12" s="29">
        <v>8</v>
      </c>
      <c r="I12" s="57">
        <f>(F12*0.08)+F12</f>
        <v>0</v>
      </c>
      <c r="J12" s="58">
        <f>D12*I12</f>
        <v>0</v>
      </c>
      <c r="K12" s="59"/>
    </row>
    <row r="13" spans="2:11" s="37" customFormat="1" ht="40.5" customHeight="1">
      <c r="B13" s="28">
        <v>9</v>
      </c>
      <c r="C13" s="41" t="s">
        <v>89</v>
      </c>
      <c r="D13" s="28">
        <v>20</v>
      </c>
      <c r="E13" s="28" t="s">
        <v>29</v>
      </c>
      <c r="F13" s="34"/>
      <c r="G13" s="57">
        <f>D13*F13</f>
        <v>0</v>
      </c>
      <c r="H13" s="29">
        <v>8</v>
      </c>
      <c r="I13" s="57">
        <f>(F13*0.08)+F13</f>
        <v>0</v>
      </c>
      <c r="J13" s="58">
        <f>D13*I13</f>
        <v>0</v>
      </c>
      <c r="K13" s="59"/>
    </row>
    <row r="14" spans="2:11" s="37" customFormat="1" ht="28.5" customHeight="1">
      <c r="B14" s="28">
        <v>10</v>
      </c>
      <c r="C14" s="29" t="s">
        <v>90</v>
      </c>
      <c r="D14" s="28">
        <v>20</v>
      </c>
      <c r="E14" s="28" t="s">
        <v>29</v>
      </c>
      <c r="F14" s="34"/>
      <c r="G14" s="57">
        <f>D14*F14</f>
        <v>0</v>
      </c>
      <c r="H14" s="29">
        <v>8</v>
      </c>
      <c r="I14" s="57">
        <f>(F14*0.08)+F14</f>
        <v>0</v>
      </c>
      <c r="J14" s="58">
        <f>D14*I14</f>
        <v>0</v>
      </c>
      <c r="K14" s="59"/>
    </row>
    <row r="15" spans="2:11" s="37" customFormat="1" ht="18" customHeight="1">
      <c r="B15" s="28">
        <v>11</v>
      </c>
      <c r="C15" s="29" t="s">
        <v>91</v>
      </c>
      <c r="D15" s="28">
        <v>20</v>
      </c>
      <c r="E15" s="28" t="s">
        <v>29</v>
      </c>
      <c r="F15" s="34"/>
      <c r="G15" s="57">
        <f>D15*F15</f>
        <v>0</v>
      </c>
      <c r="H15" s="29">
        <v>8</v>
      </c>
      <c r="I15" s="57">
        <f>(F15*0.08)+F15</f>
        <v>0</v>
      </c>
      <c r="J15" s="58">
        <f>D15*I15</f>
        <v>0</v>
      </c>
      <c r="K15" s="59"/>
    </row>
    <row r="16" spans="2:11" s="37" customFormat="1" ht="27.75" customHeight="1">
      <c r="B16" s="28">
        <v>12</v>
      </c>
      <c r="C16" s="35" t="s">
        <v>92</v>
      </c>
      <c r="D16" s="28">
        <v>90</v>
      </c>
      <c r="E16" s="28" t="s">
        <v>29</v>
      </c>
      <c r="F16" s="34"/>
      <c r="G16" s="57">
        <f>D16*F16</f>
        <v>0</v>
      </c>
      <c r="H16" s="29">
        <v>8</v>
      </c>
      <c r="I16" s="57">
        <f>(F16*0.08)+F16</f>
        <v>0</v>
      </c>
      <c r="J16" s="58">
        <f>D16*I16</f>
        <v>0</v>
      </c>
      <c r="K16" s="59"/>
    </row>
    <row r="17" spans="2:11" s="37" customFormat="1" ht="18" customHeight="1">
      <c r="B17" s="28">
        <v>13</v>
      </c>
      <c r="C17" s="41" t="s">
        <v>93</v>
      </c>
      <c r="D17" s="28">
        <v>4</v>
      </c>
      <c r="E17" s="28" t="s">
        <v>29</v>
      </c>
      <c r="F17" s="34"/>
      <c r="G17" s="57">
        <f>D17*F17</f>
        <v>0</v>
      </c>
      <c r="H17" s="29">
        <v>8</v>
      </c>
      <c r="I17" s="57">
        <f>(F17*0.08)+F17</f>
        <v>0</v>
      </c>
      <c r="J17" s="58">
        <f>D17*I17</f>
        <v>0</v>
      </c>
      <c r="K17" s="59"/>
    </row>
    <row r="18" spans="2:11" s="37" customFormat="1" ht="17.25" customHeight="1">
      <c r="B18" s="28">
        <v>14</v>
      </c>
      <c r="C18" s="41" t="s">
        <v>94</v>
      </c>
      <c r="D18" s="28">
        <v>4</v>
      </c>
      <c r="E18" s="28" t="s">
        <v>29</v>
      </c>
      <c r="F18" s="34"/>
      <c r="G18" s="57">
        <f>D18*F18</f>
        <v>0</v>
      </c>
      <c r="H18" s="29">
        <v>8</v>
      </c>
      <c r="I18" s="57">
        <f>(F18*0.08)+F18</f>
        <v>0</v>
      </c>
      <c r="J18" s="58">
        <f>D18*I18</f>
        <v>0</v>
      </c>
      <c r="K18" s="59"/>
    </row>
    <row r="19" spans="2:11" s="37" customFormat="1" ht="18" customHeight="1">
      <c r="B19" s="28">
        <v>15</v>
      </c>
      <c r="C19" s="41" t="s">
        <v>95</v>
      </c>
      <c r="D19" s="28">
        <v>10</v>
      </c>
      <c r="E19" s="28" t="s">
        <v>29</v>
      </c>
      <c r="F19" s="34"/>
      <c r="G19" s="57">
        <f>D19*F19</f>
        <v>0</v>
      </c>
      <c r="H19" s="29">
        <v>8</v>
      </c>
      <c r="I19" s="57">
        <f>(F19*0.08)+F19</f>
        <v>0</v>
      </c>
      <c r="J19" s="58">
        <f>D19*I19</f>
        <v>0</v>
      </c>
      <c r="K19" s="59"/>
    </row>
    <row r="20" spans="2:11" s="37" customFormat="1" ht="39" customHeight="1">
      <c r="B20" s="28">
        <v>16</v>
      </c>
      <c r="C20" s="29" t="s">
        <v>96</v>
      </c>
      <c r="D20" s="28">
        <v>6</v>
      </c>
      <c r="E20" s="28" t="s">
        <v>29</v>
      </c>
      <c r="F20" s="34"/>
      <c r="G20" s="57">
        <f>D20*F20</f>
        <v>0</v>
      </c>
      <c r="H20" s="29">
        <v>8</v>
      </c>
      <c r="I20" s="57">
        <f>(F20*0.08)+F20</f>
        <v>0</v>
      </c>
      <c r="J20" s="58">
        <f>D20*I20</f>
        <v>0</v>
      </c>
      <c r="K20" s="59"/>
    </row>
    <row r="21" spans="2:11" s="37" customFormat="1" ht="65.25" customHeight="1">
      <c r="B21" s="28">
        <v>17</v>
      </c>
      <c r="C21" s="29" t="s">
        <v>97</v>
      </c>
      <c r="D21" s="28">
        <v>50</v>
      </c>
      <c r="E21" s="28" t="s">
        <v>29</v>
      </c>
      <c r="F21" s="34"/>
      <c r="G21" s="57">
        <f>D21*F21</f>
        <v>0</v>
      </c>
      <c r="H21" s="29">
        <v>8</v>
      </c>
      <c r="I21" s="57">
        <f>(F21*0.08)+F21</f>
        <v>0</v>
      </c>
      <c r="J21" s="58">
        <f>D21*I21</f>
        <v>0</v>
      </c>
      <c r="K21" s="59"/>
    </row>
    <row r="22" spans="2:11" s="37" customFormat="1" ht="18.75" customHeight="1">
      <c r="B22" s="28">
        <v>18</v>
      </c>
      <c r="C22" s="29" t="s">
        <v>98</v>
      </c>
      <c r="D22" s="28">
        <v>20</v>
      </c>
      <c r="E22" s="28" t="s">
        <v>29</v>
      </c>
      <c r="F22" s="34"/>
      <c r="G22" s="57">
        <f>D22*F22</f>
        <v>0</v>
      </c>
      <c r="H22" s="29">
        <v>8</v>
      </c>
      <c r="I22" s="57">
        <f>(F22*0.08)+F22</f>
        <v>0</v>
      </c>
      <c r="J22" s="58">
        <f>D22*I22</f>
        <v>0</v>
      </c>
      <c r="K22" s="59"/>
    </row>
    <row r="23" spans="2:11" s="37" customFormat="1" ht="18.75" customHeight="1">
      <c r="B23" s="28">
        <v>19</v>
      </c>
      <c r="C23" s="29" t="s">
        <v>99</v>
      </c>
      <c r="D23" s="28">
        <v>20</v>
      </c>
      <c r="E23" s="28" t="s">
        <v>29</v>
      </c>
      <c r="F23" s="34"/>
      <c r="G23" s="57">
        <f>D23*F23</f>
        <v>0</v>
      </c>
      <c r="H23" s="29">
        <v>8</v>
      </c>
      <c r="I23" s="57">
        <f>(F23*0.08)+F23</f>
        <v>0</v>
      </c>
      <c r="J23" s="58">
        <f>D23*I23</f>
        <v>0</v>
      </c>
      <c r="K23" s="59"/>
    </row>
    <row r="24" spans="2:11" s="37" customFormat="1" ht="18.75" customHeight="1">
      <c r="B24" s="28">
        <v>20</v>
      </c>
      <c r="C24" s="29" t="s">
        <v>100</v>
      </c>
      <c r="D24" s="28">
        <v>6</v>
      </c>
      <c r="E24" s="28" t="s">
        <v>29</v>
      </c>
      <c r="F24" s="34"/>
      <c r="G24" s="57">
        <f>D24*F24</f>
        <v>0</v>
      </c>
      <c r="H24" s="29">
        <v>8</v>
      </c>
      <c r="I24" s="57">
        <f>(F24*0.08)+F24</f>
        <v>0</v>
      </c>
      <c r="J24" s="58">
        <f>D24*I24</f>
        <v>0</v>
      </c>
      <c r="K24" s="59"/>
    </row>
    <row r="25" spans="2:11" s="37" customFormat="1" ht="30" customHeight="1">
      <c r="B25" s="28">
        <v>21</v>
      </c>
      <c r="C25" s="29" t="s">
        <v>101</v>
      </c>
      <c r="D25" s="28">
        <v>2000</v>
      </c>
      <c r="E25" s="28" t="s">
        <v>86</v>
      </c>
      <c r="F25" s="34"/>
      <c r="G25" s="57">
        <f>D25*F25</f>
        <v>0</v>
      </c>
      <c r="H25" s="29">
        <v>8</v>
      </c>
      <c r="I25" s="57">
        <f>(F25*0.08)+F25</f>
        <v>0</v>
      </c>
      <c r="J25" s="58">
        <f>D25*I25</f>
        <v>0</v>
      </c>
      <c r="K25" s="59"/>
    </row>
    <row r="26" spans="2:11" s="37" customFormat="1" ht="78" customHeight="1">
      <c r="B26" s="28">
        <v>22</v>
      </c>
      <c r="C26" s="60" t="s">
        <v>102</v>
      </c>
      <c r="D26" s="28">
        <v>500</v>
      </c>
      <c r="E26" s="28" t="s">
        <v>86</v>
      </c>
      <c r="F26" s="34"/>
      <c r="G26" s="57">
        <f>D26*F26</f>
        <v>0</v>
      </c>
      <c r="H26" s="29">
        <v>8</v>
      </c>
      <c r="I26" s="57">
        <f>(F26*0.08)+F26</f>
        <v>0</v>
      </c>
      <c r="J26" s="58">
        <f>D26*I26</f>
        <v>0</v>
      </c>
      <c r="K26" s="59"/>
    </row>
    <row r="27" spans="2:11" s="37" customFormat="1" ht="29.25" customHeight="1">
      <c r="B27" s="28">
        <v>23</v>
      </c>
      <c r="C27" s="29" t="s">
        <v>103</v>
      </c>
      <c r="D27" s="28">
        <v>40</v>
      </c>
      <c r="E27" s="28" t="s">
        <v>86</v>
      </c>
      <c r="F27" s="34"/>
      <c r="G27" s="57">
        <f>D27*F27</f>
        <v>0</v>
      </c>
      <c r="H27" s="29">
        <v>8</v>
      </c>
      <c r="I27" s="57">
        <f>(F27*0.08)+F27</f>
        <v>0</v>
      </c>
      <c r="J27" s="58">
        <f>D27*I27</f>
        <v>0</v>
      </c>
      <c r="K27" s="59"/>
    </row>
    <row r="28" spans="2:11" s="37" customFormat="1" ht="78" customHeight="1">
      <c r="B28" s="28">
        <v>24</v>
      </c>
      <c r="C28" s="60" t="s">
        <v>104</v>
      </c>
      <c r="D28" s="28">
        <v>100</v>
      </c>
      <c r="E28" s="28" t="s">
        <v>86</v>
      </c>
      <c r="F28" s="34"/>
      <c r="G28" s="57">
        <f>D28*F28</f>
        <v>0</v>
      </c>
      <c r="H28" s="29">
        <v>8</v>
      </c>
      <c r="I28" s="57">
        <f>(F28*0.08)+F28</f>
        <v>0</v>
      </c>
      <c r="J28" s="58">
        <f>D28*I28</f>
        <v>0</v>
      </c>
      <c r="K28" s="59"/>
    </row>
    <row r="29" spans="2:11" s="37" customFormat="1" ht="78" customHeight="1">
      <c r="B29" s="28">
        <v>25</v>
      </c>
      <c r="C29" s="60" t="s">
        <v>105</v>
      </c>
      <c r="D29" s="28">
        <v>100</v>
      </c>
      <c r="E29" s="28" t="s">
        <v>86</v>
      </c>
      <c r="F29" s="34"/>
      <c r="G29" s="57">
        <f>D29*F29</f>
        <v>0</v>
      </c>
      <c r="H29" s="29">
        <v>8</v>
      </c>
      <c r="I29" s="57">
        <f>(F29*0.08)+F29</f>
        <v>0</v>
      </c>
      <c r="J29" s="58">
        <f>D29*I29</f>
        <v>0</v>
      </c>
      <c r="K29" s="59"/>
    </row>
    <row r="30" spans="2:11" s="37" customFormat="1" ht="76.5" customHeight="1">
      <c r="B30" s="28">
        <v>26</v>
      </c>
      <c r="C30" s="60" t="s">
        <v>106</v>
      </c>
      <c r="D30" s="28">
        <v>3000</v>
      </c>
      <c r="E30" s="28" t="s">
        <v>86</v>
      </c>
      <c r="F30" s="34"/>
      <c r="G30" s="57">
        <f>D30*F30</f>
        <v>0</v>
      </c>
      <c r="H30" s="29">
        <v>8</v>
      </c>
      <c r="I30" s="57">
        <f>(F30*0.08)+F30</f>
        <v>0</v>
      </c>
      <c r="J30" s="58">
        <f>D30*I30</f>
        <v>0</v>
      </c>
      <c r="K30" s="59"/>
    </row>
    <row r="31" spans="2:11" s="37" customFormat="1" ht="78.75" customHeight="1">
      <c r="B31" s="28">
        <v>27</v>
      </c>
      <c r="C31" s="60" t="s">
        <v>107</v>
      </c>
      <c r="D31" s="28">
        <v>20</v>
      </c>
      <c r="E31" s="28" t="s">
        <v>86</v>
      </c>
      <c r="F31" s="34"/>
      <c r="G31" s="57">
        <f>D31*F31</f>
        <v>0</v>
      </c>
      <c r="H31" s="29">
        <v>8</v>
      </c>
      <c r="I31" s="57">
        <f>(F31*0.08)+F31</f>
        <v>0</v>
      </c>
      <c r="J31" s="58">
        <f>D31*I31</f>
        <v>0</v>
      </c>
      <c r="K31" s="59"/>
    </row>
    <row r="32" spans="2:11" s="37" customFormat="1" ht="28.5" customHeight="1">
      <c r="B32" s="28">
        <v>28</v>
      </c>
      <c r="C32" s="61" t="s">
        <v>108</v>
      </c>
      <c r="D32" s="28">
        <v>2</v>
      </c>
      <c r="E32" s="28" t="s">
        <v>29</v>
      </c>
      <c r="F32" s="34"/>
      <c r="G32" s="57">
        <f>D32*F32</f>
        <v>0</v>
      </c>
      <c r="H32" s="29">
        <v>8</v>
      </c>
      <c r="I32" s="57">
        <f>(F32*0.08)+F32</f>
        <v>0</v>
      </c>
      <c r="J32" s="58">
        <f>D32*I32</f>
        <v>0</v>
      </c>
      <c r="K32" s="59"/>
    </row>
    <row r="33" spans="2:11" s="37" customFormat="1" ht="30" customHeight="1">
      <c r="B33" s="28">
        <v>29</v>
      </c>
      <c r="C33" s="61" t="s">
        <v>109</v>
      </c>
      <c r="D33" s="28">
        <v>3</v>
      </c>
      <c r="E33" s="28" t="s">
        <v>29</v>
      </c>
      <c r="F33" s="34"/>
      <c r="G33" s="57">
        <f>D33*F33</f>
        <v>0</v>
      </c>
      <c r="H33" s="29">
        <v>8</v>
      </c>
      <c r="I33" s="57">
        <f>(F33*0.08)+F33</f>
        <v>0</v>
      </c>
      <c r="J33" s="58">
        <f>D33*I33</f>
        <v>0</v>
      </c>
      <c r="K33" s="59"/>
    </row>
    <row r="34" spans="2:11" s="37" customFormat="1" ht="29.25" customHeight="1">
      <c r="B34" s="28">
        <v>30</v>
      </c>
      <c r="C34" s="61" t="s">
        <v>110</v>
      </c>
      <c r="D34" s="28">
        <v>10</v>
      </c>
      <c r="E34" s="28" t="s">
        <v>29</v>
      </c>
      <c r="F34" s="34"/>
      <c r="G34" s="57">
        <f>D34*F34</f>
        <v>0</v>
      </c>
      <c r="H34" s="29">
        <v>8</v>
      </c>
      <c r="I34" s="57">
        <f>(F34*0.08)+F34</f>
        <v>0</v>
      </c>
      <c r="J34" s="58">
        <f>D34*I34</f>
        <v>0</v>
      </c>
      <c r="K34" s="59"/>
    </row>
    <row r="35" spans="2:11" s="37" customFormat="1" ht="30" customHeight="1">
      <c r="B35" s="28">
        <v>31</v>
      </c>
      <c r="C35" s="29" t="s">
        <v>111</v>
      </c>
      <c r="D35" s="28">
        <v>4</v>
      </c>
      <c r="E35" s="28" t="s">
        <v>29</v>
      </c>
      <c r="F35" s="34"/>
      <c r="G35" s="57">
        <f>D35*F35</f>
        <v>0</v>
      </c>
      <c r="H35" s="29">
        <v>8</v>
      </c>
      <c r="I35" s="57">
        <f>(F35*0.08)+F35</f>
        <v>0</v>
      </c>
      <c r="J35" s="58">
        <f>D35*I35</f>
        <v>0</v>
      </c>
      <c r="K35" s="59"/>
    </row>
    <row r="36" spans="2:11" s="37" customFormat="1" ht="30.75" customHeight="1">
      <c r="B36" s="28">
        <v>32</v>
      </c>
      <c r="C36" s="29" t="s">
        <v>112</v>
      </c>
      <c r="D36" s="28">
        <v>8</v>
      </c>
      <c r="E36" s="28" t="s">
        <v>29</v>
      </c>
      <c r="F36" s="34"/>
      <c r="G36" s="57">
        <f>D36*F36</f>
        <v>0</v>
      </c>
      <c r="H36" s="29">
        <v>8</v>
      </c>
      <c r="I36" s="57">
        <f>(F36*0.08)+F36</f>
        <v>0</v>
      </c>
      <c r="J36" s="58">
        <f>D36*I36</f>
        <v>0</v>
      </c>
      <c r="K36" s="59"/>
    </row>
    <row r="37" spans="2:11" s="37" customFormat="1" ht="26.25" customHeight="1">
      <c r="B37" s="28">
        <v>33</v>
      </c>
      <c r="C37" s="29" t="s">
        <v>113</v>
      </c>
      <c r="D37" s="28">
        <v>20</v>
      </c>
      <c r="E37" s="28" t="s">
        <v>29</v>
      </c>
      <c r="F37" s="34"/>
      <c r="G37" s="57">
        <f>D37*F37</f>
        <v>0</v>
      </c>
      <c r="H37" s="29">
        <v>8</v>
      </c>
      <c r="I37" s="57">
        <f>(F37*0.08)+F37</f>
        <v>0</v>
      </c>
      <c r="J37" s="58">
        <f>D37*I37</f>
        <v>0</v>
      </c>
      <c r="K37" s="59"/>
    </row>
    <row r="38" spans="2:11" s="37" customFormat="1" ht="27.75" customHeight="1">
      <c r="B38" s="28">
        <v>34</v>
      </c>
      <c r="C38" s="29" t="s">
        <v>114</v>
      </c>
      <c r="D38" s="28">
        <v>300</v>
      </c>
      <c r="E38" s="28" t="s">
        <v>29</v>
      </c>
      <c r="F38" s="34"/>
      <c r="G38" s="57">
        <f>D38*F38</f>
        <v>0</v>
      </c>
      <c r="H38" s="29">
        <v>8</v>
      </c>
      <c r="I38" s="57">
        <f>(F38*0.08)+F38</f>
        <v>0</v>
      </c>
      <c r="J38" s="58">
        <f>D38*I38</f>
        <v>0</v>
      </c>
      <c r="K38" s="59"/>
    </row>
    <row r="39" spans="2:11" s="37" customFormat="1" ht="40.5" customHeight="1">
      <c r="B39" s="28">
        <v>35</v>
      </c>
      <c r="C39" s="29" t="s">
        <v>115</v>
      </c>
      <c r="D39" s="28">
        <v>20</v>
      </c>
      <c r="E39" s="28" t="s">
        <v>29</v>
      </c>
      <c r="F39" s="34"/>
      <c r="G39" s="57">
        <f>D39*F39</f>
        <v>0</v>
      </c>
      <c r="H39" s="29">
        <v>8</v>
      </c>
      <c r="I39" s="57">
        <f>(F39*0.08)+F39</f>
        <v>0</v>
      </c>
      <c r="J39" s="58">
        <f>D39*I39</f>
        <v>0</v>
      </c>
      <c r="K39" s="59"/>
    </row>
    <row r="40" spans="2:11" s="37" customFormat="1" ht="39" customHeight="1">
      <c r="B40" s="28">
        <v>36</v>
      </c>
      <c r="C40" s="29" t="s">
        <v>116</v>
      </c>
      <c r="D40" s="28">
        <v>2300</v>
      </c>
      <c r="E40" s="28" t="s">
        <v>29</v>
      </c>
      <c r="F40" s="34"/>
      <c r="G40" s="57">
        <f>D40*F40</f>
        <v>0</v>
      </c>
      <c r="H40" s="29">
        <v>8</v>
      </c>
      <c r="I40" s="57">
        <f>(F40*0.08)+F40</f>
        <v>0</v>
      </c>
      <c r="J40" s="58">
        <f>D40*I40</f>
        <v>0</v>
      </c>
      <c r="K40" s="59"/>
    </row>
    <row r="41" spans="2:11" s="37" customFormat="1" ht="30" customHeight="1">
      <c r="B41" s="28">
        <v>37</v>
      </c>
      <c r="C41" s="29" t="s">
        <v>117</v>
      </c>
      <c r="D41" s="28">
        <v>4</v>
      </c>
      <c r="E41" s="28" t="s">
        <v>29</v>
      </c>
      <c r="F41" s="34"/>
      <c r="G41" s="57">
        <f>D41*F41</f>
        <v>0</v>
      </c>
      <c r="H41" s="29">
        <v>8</v>
      </c>
      <c r="I41" s="57">
        <f>(F41*0.08)+F41</f>
        <v>0</v>
      </c>
      <c r="J41" s="58">
        <f>D41*I41</f>
        <v>0</v>
      </c>
      <c r="K41" s="59"/>
    </row>
    <row r="42" spans="2:11" s="37" customFormat="1" ht="17.25" customHeight="1">
      <c r="B42" s="28">
        <v>38</v>
      </c>
      <c r="C42" s="29" t="s">
        <v>118</v>
      </c>
      <c r="D42" s="28">
        <v>40</v>
      </c>
      <c r="E42" s="28" t="s">
        <v>29</v>
      </c>
      <c r="F42" s="34"/>
      <c r="G42" s="57">
        <f>D42*F42</f>
        <v>0</v>
      </c>
      <c r="H42" s="29">
        <v>8</v>
      </c>
      <c r="I42" s="57">
        <f>(F42*0.08)+F42</f>
        <v>0</v>
      </c>
      <c r="J42" s="58">
        <f>D42*I42</f>
        <v>0</v>
      </c>
      <c r="K42" s="59"/>
    </row>
    <row r="43" spans="2:11" s="37" customFormat="1" ht="30" customHeight="1">
      <c r="B43" s="28">
        <v>39</v>
      </c>
      <c r="C43" s="29" t="s">
        <v>119</v>
      </c>
      <c r="D43" s="28">
        <v>15</v>
      </c>
      <c r="E43" s="28" t="s">
        <v>29</v>
      </c>
      <c r="F43" s="34"/>
      <c r="G43" s="57">
        <f>D43*F43</f>
        <v>0</v>
      </c>
      <c r="H43" s="29">
        <v>8</v>
      </c>
      <c r="I43" s="57">
        <f>(F43*0.08)+F43</f>
        <v>0</v>
      </c>
      <c r="J43" s="58">
        <f>D43*I43</f>
        <v>0</v>
      </c>
      <c r="K43" s="59"/>
    </row>
    <row r="44" spans="2:11" s="37" customFormat="1" ht="39.75" customHeight="1">
      <c r="B44" s="28">
        <v>40</v>
      </c>
      <c r="C44" s="29" t="s">
        <v>120</v>
      </c>
      <c r="D44" s="28">
        <v>15</v>
      </c>
      <c r="E44" s="28" t="s">
        <v>29</v>
      </c>
      <c r="F44" s="34"/>
      <c r="G44" s="57">
        <f>D44*F44</f>
        <v>0</v>
      </c>
      <c r="H44" s="29">
        <v>8</v>
      </c>
      <c r="I44" s="57">
        <f>(F44*0.08)+F44</f>
        <v>0</v>
      </c>
      <c r="J44" s="58">
        <f>D44*I44</f>
        <v>0</v>
      </c>
      <c r="K44" s="59"/>
    </row>
    <row r="45" spans="2:11" s="37" customFormat="1" ht="20.25" customHeight="1">
      <c r="B45" s="28">
        <v>41</v>
      </c>
      <c r="C45" s="41" t="s">
        <v>121</v>
      </c>
      <c r="D45" s="28">
        <v>65</v>
      </c>
      <c r="E45" s="28" t="s">
        <v>29</v>
      </c>
      <c r="F45" s="34"/>
      <c r="G45" s="57">
        <f>D45*F45</f>
        <v>0</v>
      </c>
      <c r="H45" s="29">
        <v>8</v>
      </c>
      <c r="I45" s="57">
        <f>(F45*0.08)+F45</f>
        <v>0</v>
      </c>
      <c r="J45" s="58">
        <f>D45*I45</f>
        <v>0</v>
      </c>
      <c r="K45" s="59"/>
    </row>
    <row r="46" spans="2:11" s="37" customFormat="1" ht="20.25" customHeight="1">
      <c r="B46" s="28">
        <v>42</v>
      </c>
      <c r="C46" s="41" t="s">
        <v>122</v>
      </c>
      <c r="D46" s="28">
        <v>15</v>
      </c>
      <c r="E46" s="28" t="s">
        <v>29</v>
      </c>
      <c r="F46" s="34"/>
      <c r="G46" s="57">
        <f>D46*F46</f>
        <v>0</v>
      </c>
      <c r="H46" s="29">
        <v>8</v>
      </c>
      <c r="I46" s="57">
        <f>(F46*0.08)+F46</f>
        <v>0</v>
      </c>
      <c r="J46" s="58">
        <f>D46*I46</f>
        <v>0</v>
      </c>
      <c r="K46" s="59"/>
    </row>
    <row r="47" spans="2:11" s="37" customFormat="1" ht="27" customHeight="1">
      <c r="B47" s="28">
        <v>43</v>
      </c>
      <c r="C47" s="41" t="s">
        <v>123</v>
      </c>
      <c r="D47" s="28">
        <v>80</v>
      </c>
      <c r="E47" s="28" t="s">
        <v>29</v>
      </c>
      <c r="F47" s="34"/>
      <c r="G47" s="57">
        <f>D47*F47</f>
        <v>0</v>
      </c>
      <c r="H47" s="29">
        <v>8</v>
      </c>
      <c r="I47" s="57">
        <f>(F47*0.08)+F47</f>
        <v>0</v>
      </c>
      <c r="J47" s="58">
        <f>D47*I47</f>
        <v>0</v>
      </c>
      <c r="K47" s="59"/>
    </row>
    <row r="48" spans="2:11" s="37" customFormat="1" ht="39" customHeight="1">
      <c r="B48" s="28">
        <v>44</v>
      </c>
      <c r="C48" s="41" t="s">
        <v>124</v>
      </c>
      <c r="D48" s="28">
        <v>5</v>
      </c>
      <c r="E48" s="28" t="s">
        <v>29</v>
      </c>
      <c r="F48" s="34"/>
      <c r="G48" s="57">
        <f>D48*F48</f>
        <v>0</v>
      </c>
      <c r="H48" s="29">
        <v>8</v>
      </c>
      <c r="I48" s="57">
        <f>(F48*0.08)+F48</f>
        <v>0</v>
      </c>
      <c r="J48" s="58">
        <f>D48*I48</f>
        <v>0</v>
      </c>
      <c r="K48" s="59"/>
    </row>
    <row r="49" spans="2:11" s="37" customFormat="1" ht="37.5" customHeight="1">
      <c r="B49" s="28">
        <v>45</v>
      </c>
      <c r="C49" s="41" t="s">
        <v>125</v>
      </c>
      <c r="D49" s="28">
        <v>30</v>
      </c>
      <c r="E49" s="28" t="s">
        <v>29</v>
      </c>
      <c r="F49" s="34"/>
      <c r="G49" s="57">
        <f>D49*F49</f>
        <v>0</v>
      </c>
      <c r="H49" s="29">
        <v>8</v>
      </c>
      <c r="I49" s="57">
        <f>(F49*0.08)+F49</f>
        <v>0</v>
      </c>
      <c r="J49" s="58">
        <f>D49*I49</f>
        <v>0</v>
      </c>
      <c r="K49" s="59"/>
    </row>
    <row r="50" spans="2:11" s="37" customFormat="1" ht="18" customHeight="1">
      <c r="B50" s="28">
        <v>46</v>
      </c>
      <c r="C50" s="29" t="s">
        <v>126</v>
      </c>
      <c r="D50" s="28">
        <v>8</v>
      </c>
      <c r="E50" s="28" t="s">
        <v>29</v>
      </c>
      <c r="F50" s="34"/>
      <c r="G50" s="57">
        <f>D50*F50</f>
        <v>0</v>
      </c>
      <c r="H50" s="29">
        <v>8</v>
      </c>
      <c r="I50" s="57">
        <f>(F50*0.08)+F50</f>
        <v>0</v>
      </c>
      <c r="J50" s="58">
        <f>D50*I50</f>
        <v>0</v>
      </c>
      <c r="K50" s="59"/>
    </row>
    <row r="51" spans="2:11" s="37" customFormat="1" ht="17.25" customHeight="1">
      <c r="B51" s="28">
        <v>47</v>
      </c>
      <c r="C51" s="29" t="s">
        <v>127</v>
      </c>
      <c r="D51" s="28">
        <v>10</v>
      </c>
      <c r="E51" s="28" t="s">
        <v>29</v>
      </c>
      <c r="F51" s="34"/>
      <c r="G51" s="57">
        <f>D51*F51</f>
        <v>0</v>
      </c>
      <c r="H51" s="29">
        <v>8</v>
      </c>
      <c r="I51" s="57">
        <f>(F51*0.08)+F51</f>
        <v>0</v>
      </c>
      <c r="J51" s="58">
        <f>D51*I51</f>
        <v>0</v>
      </c>
      <c r="K51" s="59"/>
    </row>
    <row r="52" spans="2:11" s="37" customFormat="1" ht="17.25" customHeight="1">
      <c r="B52" s="28">
        <v>48</v>
      </c>
      <c r="C52" s="29" t="s">
        <v>128</v>
      </c>
      <c r="D52" s="28">
        <v>20</v>
      </c>
      <c r="E52" s="28" t="s">
        <v>29</v>
      </c>
      <c r="F52" s="34"/>
      <c r="G52" s="57">
        <f>D52*F52</f>
        <v>0</v>
      </c>
      <c r="H52" s="29">
        <v>8</v>
      </c>
      <c r="I52" s="57">
        <f>(F52*0.08)+F52</f>
        <v>0</v>
      </c>
      <c r="J52" s="58">
        <f>D52*I52</f>
        <v>0</v>
      </c>
      <c r="K52" s="59"/>
    </row>
    <row r="53" spans="2:11" s="37" customFormat="1" ht="30" customHeight="1">
      <c r="B53" s="28">
        <v>49</v>
      </c>
      <c r="C53" s="29" t="s">
        <v>129</v>
      </c>
      <c r="D53" s="28">
        <v>15</v>
      </c>
      <c r="E53" s="28" t="s">
        <v>29</v>
      </c>
      <c r="F53" s="34"/>
      <c r="G53" s="57">
        <f>D53*F53</f>
        <v>0</v>
      </c>
      <c r="H53" s="29">
        <v>8</v>
      </c>
      <c r="I53" s="57">
        <f>(F53*0.08)+F53</f>
        <v>0</v>
      </c>
      <c r="J53" s="58">
        <f>D53*I53</f>
        <v>0</v>
      </c>
      <c r="K53" s="59"/>
    </row>
    <row r="54" spans="2:11" s="37" customFormat="1" ht="30" customHeight="1">
      <c r="B54" s="28">
        <v>50</v>
      </c>
      <c r="C54" s="29" t="s">
        <v>130</v>
      </c>
      <c r="D54" s="28">
        <v>5</v>
      </c>
      <c r="E54" s="28" t="s">
        <v>29</v>
      </c>
      <c r="F54" s="34"/>
      <c r="G54" s="57">
        <f>D54*F54</f>
        <v>0</v>
      </c>
      <c r="H54" s="29">
        <v>8</v>
      </c>
      <c r="I54" s="57">
        <f>(F54*0.08)+F54</f>
        <v>0</v>
      </c>
      <c r="J54" s="58">
        <f>D54*I54</f>
        <v>0</v>
      </c>
      <c r="K54" s="59"/>
    </row>
    <row r="55" spans="2:11" s="37" customFormat="1" ht="16.5" customHeight="1">
      <c r="B55" s="28">
        <v>51</v>
      </c>
      <c r="C55" s="29" t="s">
        <v>131</v>
      </c>
      <c r="D55" s="28">
        <v>25</v>
      </c>
      <c r="E55" s="28" t="s">
        <v>29</v>
      </c>
      <c r="F55" s="34"/>
      <c r="G55" s="57">
        <f>D55*F55</f>
        <v>0</v>
      </c>
      <c r="H55" s="29">
        <v>8</v>
      </c>
      <c r="I55" s="57">
        <f>(F55*0.08)+F55</f>
        <v>0</v>
      </c>
      <c r="J55" s="58">
        <f>D55*I55</f>
        <v>0</v>
      </c>
      <c r="K55" s="59"/>
    </row>
    <row r="56" spans="2:11" s="37" customFormat="1" ht="28.5" customHeight="1">
      <c r="B56" s="28">
        <v>52</v>
      </c>
      <c r="C56" s="41" t="s">
        <v>132</v>
      </c>
      <c r="D56" s="28">
        <v>80</v>
      </c>
      <c r="E56" s="28" t="s">
        <v>29</v>
      </c>
      <c r="F56" s="34"/>
      <c r="G56" s="57">
        <f>D56*F56</f>
        <v>0</v>
      </c>
      <c r="H56" s="29">
        <v>8</v>
      </c>
      <c r="I56" s="57">
        <f>(F56*0.08)+F56</f>
        <v>0</v>
      </c>
      <c r="J56" s="58">
        <f>D56*I56</f>
        <v>0</v>
      </c>
      <c r="K56" s="59"/>
    </row>
    <row r="57" spans="2:11" s="37" customFormat="1" ht="17.25" customHeight="1">
      <c r="B57" s="28">
        <v>53</v>
      </c>
      <c r="C57" s="41" t="s">
        <v>133</v>
      </c>
      <c r="D57" s="28">
        <v>100</v>
      </c>
      <c r="E57" s="28" t="s">
        <v>29</v>
      </c>
      <c r="F57" s="34"/>
      <c r="G57" s="57">
        <f>D57*F57</f>
        <v>0</v>
      </c>
      <c r="H57" s="29">
        <v>8</v>
      </c>
      <c r="I57" s="57">
        <f>(F57*0.08)+F57</f>
        <v>0</v>
      </c>
      <c r="J57" s="58">
        <f>D57*I57</f>
        <v>0</v>
      </c>
      <c r="K57" s="59"/>
    </row>
    <row r="58" spans="2:11" s="37" customFormat="1" ht="27.75" customHeight="1">
      <c r="B58" s="28">
        <v>54</v>
      </c>
      <c r="C58" s="29" t="s">
        <v>134</v>
      </c>
      <c r="D58" s="28">
        <v>5</v>
      </c>
      <c r="E58" s="28" t="s">
        <v>29</v>
      </c>
      <c r="F58" s="34"/>
      <c r="G58" s="57">
        <f>D58*F58</f>
        <v>0</v>
      </c>
      <c r="H58" s="29">
        <v>8</v>
      </c>
      <c r="I58" s="57">
        <f>(F58*0.08)+F58</f>
        <v>0</v>
      </c>
      <c r="J58" s="58">
        <f>D58*I58</f>
        <v>0</v>
      </c>
      <c r="K58" s="59"/>
    </row>
    <row r="59" spans="2:11" s="37" customFormat="1" ht="18.75" customHeight="1">
      <c r="B59" s="28">
        <v>55</v>
      </c>
      <c r="C59" s="29" t="s">
        <v>135</v>
      </c>
      <c r="D59" s="28">
        <v>10</v>
      </c>
      <c r="E59" s="28" t="s">
        <v>29</v>
      </c>
      <c r="F59" s="34"/>
      <c r="G59" s="57">
        <f>D59*F59</f>
        <v>0</v>
      </c>
      <c r="H59" s="29">
        <v>8</v>
      </c>
      <c r="I59" s="57">
        <f>(F59*0.08)+F59</f>
        <v>0</v>
      </c>
      <c r="J59" s="58">
        <f>D59*I59</f>
        <v>0</v>
      </c>
      <c r="K59" s="59"/>
    </row>
    <row r="60" spans="2:11" s="37" customFormat="1" ht="18.75" customHeight="1">
      <c r="B60" s="28">
        <v>56</v>
      </c>
      <c r="C60" s="29" t="s">
        <v>136</v>
      </c>
      <c r="D60" s="28">
        <v>10</v>
      </c>
      <c r="E60" s="28" t="s">
        <v>29</v>
      </c>
      <c r="F60" s="34"/>
      <c r="G60" s="57">
        <f>D60*F60</f>
        <v>0</v>
      </c>
      <c r="H60" s="29">
        <v>8</v>
      </c>
      <c r="I60" s="57">
        <f>(F60*0.08)+F60</f>
        <v>0</v>
      </c>
      <c r="J60" s="58">
        <f>D60*I60</f>
        <v>0</v>
      </c>
      <c r="K60" s="59"/>
    </row>
    <row r="61" spans="2:11" s="37" customFormat="1" ht="30" customHeight="1">
      <c r="B61" s="28">
        <v>57</v>
      </c>
      <c r="C61" s="29" t="s">
        <v>137</v>
      </c>
      <c r="D61" s="28">
        <v>2</v>
      </c>
      <c r="E61" s="28" t="s">
        <v>29</v>
      </c>
      <c r="F61" s="34"/>
      <c r="G61" s="57">
        <f>D61*F61</f>
        <v>0</v>
      </c>
      <c r="H61" s="29">
        <v>8</v>
      </c>
      <c r="I61" s="57">
        <f>(F61*0.08)+F61</f>
        <v>0</v>
      </c>
      <c r="J61" s="58">
        <f>D61*I61</f>
        <v>0</v>
      </c>
      <c r="K61" s="59"/>
    </row>
    <row r="62" spans="2:11" s="37" customFormat="1" ht="17.25" customHeight="1">
      <c r="B62" s="28">
        <v>58</v>
      </c>
      <c r="C62" s="29" t="s">
        <v>138</v>
      </c>
      <c r="D62" s="28">
        <v>20</v>
      </c>
      <c r="E62" s="28" t="s">
        <v>29</v>
      </c>
      <c r="F62" s="34"/>
      <c r="G62" s="57">
        <f>D62*F62</f>
        <v>0</v>
      </c>
      <c r="H62" s="29">
        <v>8</v>
      </c>
      <c r="I62" s="57">
        <f>(F62*0.08)+F62</f>
        <v>0</v>
      </c>
      <c r="J62" s="58">
        <f>D62*I62</f>
        <v>0</v>
      </c>
      <c r="K62" s="59"/>
    </row>
    <row r="63" spans="2:11" s="37" customFormat="1" ht="17.25" customHeight="1">
      <c r="B63" s="28">
        <v>59</v>
      </c>
      <c r="C63" s="29" t="s">
        <v>139</v>
      </c>
      <c r="D63" s="28">
        <v>5</v>
      </c>
      <c r="E63" s="28" t="s">
        <v>29</v>
      </c>
      <c r="F63" s="34"/>
      <c r="G63" s="57">
        <f>D63*F63</f>
        <v>0</v>
      </c>
      <c r="H63" s="29">
        <v>8</v>
      </c>
      <c r="I63" s="57">
        <f>(F63*0.08)+F63</f>
        <v>0</v>
      </c>
      <c r="J63" s="58">
        <f>D63*I63</f>
        <v>0</v>
      </c>
      <c r="K63" s="59"/>
    </row>
    <row r="64" spans="2:11" s="37" customFormat="1" ht="27" customHeight="1">
      <c r="B64" s="28">
        <v>60</v>
      </c>
      <c r="C64" s="29" t="s">
        <v>140</v>
      </c>
      <c r="D64" s="28">
        <v>30</v>
      </c>
      <c r="E64" s="28" t="s">
        <v>29</v>
      </c>
      <c r="F64" s="34"/>
      <c r="G64" s="57">
        <f>D64*F64</f>
        <v>0</v>
      </c>
      <c r="H64" s="29">
        <v>8</v>
      </c>
      <c r="I64" s="57">
        <f>(F64*0.08)+F64</f>
        <v>0</v>
      </c>
      <c r="J64" s="58">
        <f>D64*I64</f>
        <v>0</v>
      </c>
      <c r="K64" s="59"/>
    </row>
    <row r="65" spans="2:11" s="37" customFormat="1" ht="30" customHeight="1">
      <c r="B65" s="28">
        <v>61</v>
      </c>
      <c r="C65" s="29" t="s">
        <v>141</v>
      </c>
      <c r="D65" s="28">
        <v>65</v>
      </c>
      <c r="E65" s="28" t="s">
        <v>29</v>
      </c>
      <c r="F65" s="34"/>
      <c r="G65" s="57">
        <f>D65*F65</f>
        <v>0</v>
      </c>
      <c r="H65" s="29">
        <v>8</v>
      </c>
      <c r="I65" s="57">
        <f>(F65*0.08)+F65</f>
        <v>0</v>
      </c>
      <c r="J65" s="58">
        <f>D65*I65</f>
        <v>0</v>
      </c>
      <c r="K65" s="59"/>
    </row>
    <row r="66" spans="2:11" s="37" customFormat="1" ht="18" customHeight="1">
      <c r="B66" s="28">
        <v>62</v>
      </c>
      <c r="C66" s="41" t="s">
        <v>142</v>
      </c>
      <c r="D66" s="28">
        <v>100</v>
      </c>
      <c r="E66" s="28" t="s">
        <v>29</v>
      </c>
      <c r="F66" s="34"/>
      <c r="G66" s="57">
        <f>D66*F66</f>
        <v>0</v>
      </c>
      <c r="H66" s="29">
        <v>8</v>
      </c>
      <c r="I66" s="57">
        <f>(F66*0.08)+F66</f>
        <v>0</v>
      </c>
      <c r="J66" s="58">
        <f>D66*I66</f>
        <v>0</v>
      </c>
      <c r="K66" s="59"/>
    </row>
    <row r="67" spans="2:11" s="37" customFormat="1" ht="27" customHeight="1">
      <c r="B67" s="28">
        <v>63</v>
      </c>
      <c r="C67" s="41" t="s">
        <v>143</v>
      </c>
      <c r="D67" s="28">
        <v>10</v>
      </c>
      <c r="E67" s="28" t="s">
        <v>29</v>
      </c>
      <c r="F67" s="34"/>
      <c r="G67" s="57">
        <f>D67*F67</f>
        <v>0</v>
      </c>
      <c r="H67" s="29">
        <v>8</v>
      </c>
      <c r="I67" s="57">
        <f>(F67*0.08)+F67</f>
        <v>0</v>
      </c>
      <c r="J67" s="58">
        <f>D67*I67</f>
        <v>0</v>
      </c>
      <c r="K67" s="59"/>
    </row>
    <row r="68" spans="2:11" s="37" customFormat="1" ht="12.75">
      <c r="B68" s="28">
        <v>64</v>
      </c>
      <c r="C68" s="41" t="s">
        <v>144</v>
      </c>
      <c r="D68" s="28">
        <v>3</v>
      </c>
      <c r="E68" s="28" t="s">
        <v>29</v>
      </c>
      <c r="F68" s="34"/>
      <c r="G68" s="57">
        <f>D68*F68</f>
        <v>0</v>
      </c>
      <c r="H68" s="29">
        <v>8</v>
      </c>
      <c r="I68" s="57">
        <f>(F68*0.08)+F68</f>
        <v>0</v>
      </c>
      <c r="J68" s="58">
        <f>D68*I68</f>
        <v>0</v>
      </c>
      <c r="K68" s="59"/>
    </row>
    <row r="69" spans="2:11" s="37" customFormat="1" ht="28.5" customHeight="1">
      <c r="B69" s="28">
        <v>65</v>
      </c>
      <c r="C69" s="41" t="s">
        <v>145</v>
      </c>
      <c r="D69" s="28">
        <v>4</v>
      </c>
      <c r="E69" s="28" t="s">
        <v>29</v>
      </c>
      <c r="F69" s="34"/>
      <c r="G69" s="57">
        <f>D69*F69</f>
        <v>0</v>
      </c>
      <c r="H69" s="29">
        <v>8</v>
      </c>
      <c r="I69" s="57">
        <f>(F69*0.08)+F69</f>
        <v>0</v>
      </c>
      <c r="J69" s="58">
        <f>D69*I69</f>
        <v>0</v>
      </c>
      <c r="K69" s="59"/>
    </row>
    <row r="70" spans="2:11" s="37" customFormat="1" ht="41.25" customHeight="1">
      <c r="B70" s="28">
        <v>66</v>
      </c>
      <c r="C70" s="29" t="s">
        <v>146</v>
      </c>
      <c r="D70" s="28">
        <v>40</v>
      </c>
      <c r="E70" s="28" t="s">
        <v>29</v>
      </c>
      <c r="F70" s="34"/>
      <c r="G70" s="57">
        <f>D70*F70</f>
        <v>0</v>
      </c>
      <c r="H70" s="29">
        <v>8</v>
      </c>
      <c r="I70" s="57">
        <f>(F70*0.08)+F70</f>
        <v>0</v>
      </c>
      <c r="J70" s="58">
        <f>D70*I70</f>
        <v>0</v>
      </c>
      <c r="K70" s="59"/>
    </row>
    <row r="71" spans="2:11" s="37" customFormat="1" ht="39" customHeight="1">
      <c r="B71" s="28">
        <v>67</v>
      </c>
      <c r="C71" s="29" t="s">
        <v>147</v>
      </c>
      <c r="D71" s="28">
        <v>130</v>
      </c>
      <c r="E71" s="28" t="s">
        <v>29</v>
      </c>
      <c r="F71" s="34"/>
      <c r="G71" s="57">
        <f>D71*F71</f>
        <v>0</v>
      </c>
      <c r="H71" s="29">
        <v>8</v>
      </c>
      <c r="I71" s="57">
        <f>(F71*0.08)+F71</f>
        <v>0</v>
      </c>
      <c r="J71" s="58">
        <f>D71*I71</f>
        <v>0</v>
      </c>
      <c r="K71" s="59"/>
    </row>
    <row r="72" spans="2:11" s="37" customFormat="1" ht="36.75" customHeight="1">
      <c r="B72" s="28">
        <v>68</v>
      </c>
      <c r="C72" s="29" t="s">
        <v>148</v>
      </c>
      <c r="D72" s="28">
        <v>280</v>
      </c>
      <c r="E72" s="28" t="s">
        <v>29</v>
      </c>
      <c r="F72" s="34"/>
      <c r="G72" s="57">
        <f>D72*F72</f>
        <v>0</v>
      </c>
      <c r="H72" s="29">
        <v>8</v>
      </c>
      <c r="I72" s="57">
        <f>(F72*0.08)+F72</f>
        <v>0</v>
      </c>
      <c r="J72" s="58">
        <f>D72*I72</f>
        <v>0</v>
      </c>
      <c r="K72" s="59"/>
    </row>
    <row r="73" spans="2:11" s="37" customFormat="1" ht="41.25" customHeight="1">
      <c r="B73" s="28">
        <v>69</v>
      </c>
      <c r="C73" s="29" t="s">
        <v>149</v>
      </c>
      <c r="D73" s="28">
        <v>30</v>
      </c>
      <c r="E73" s="28" t="s">
        <v>29</v>
      </c>
      <c r="F73" s="34"/>
      <c r="G73" s="57">
        <f>D73*F73</f>
        <v>0</v>
      </c>
      <c r="H73" s="29">
        <v>8</v>
      </c>
      <c r="I73" s="57">
        <f>(F73*0.08)+F73</f>
        <v>0</v>
      </c>
      <c r="J73" s="58">
        <f>D73*I73</f>
        <v>0</v>
      </c>
      <c r="K73" s="59"/>
    </row>
    <row r="74" spans="2:11" s="37" customFormat="1" ht="12.75">
      <c r="B74" s="28">
        <v>70</v>
      </c>
      <c r="C74" s="29" t="s">
        <v>150</v>
      </c>
      <c r="D74" s="28">
        <v>100</v>
      </c>
      <c r="E74" s="28" t="s">
        <v>29</v>
      </c>
      <c r="F74" s="34"/>
      <c r="G74" s="57">
        <f>D74*F74</f>
        <v>0</v>
      </c>
      <c r="H74" s="29">
        <v>8</v>
      </c>
      <c r="I74" s="57">
        <f>(F74*0.08)+F74</f>
        <v>0</v>
      </c>
      <c r="J74" s="58">
        <f>D74*I74</f>
        <v>0</v>
      </c>
      <c r="K74" s="59"/>
    </row>
    <row r="75" spans="2:11" s="37" customFormat="1" ht="39" customHeight="1">
      <c r="B75" s="28">
        <v>71</v>
      </c>
      <c r="C75" s="29" t="s">
        <v>151</v>
      </c>
      <c r="D75" s="28">
        <v>110</v>
      </c>
      <c r="E75" s="28" t="s">
        <v>29</v>
      </c>
      <c r="F75" s="34"/>
      <c r="G75" s="57">
        <f>D75*F75</f>
        <v>0</v>
      </c>
      <c r="H75" s="29">
        <v>8</v>
      </c>
      <c r="I75" s="57">
        <f>(F75*0.08)+F75</f>
        <v>0</v>
      </c>
      <c r="J75" s="58">
        <f>D75*I75</f>
        <v>0</v>
      </c>
      <c r="K75" s="59"/>
    </row>
    <row r="76" spans="2:11" s="37" customFormat="1" ht="29.25" customHeight="1">
      <c r="B76" s="28">
        <v>72</v>
      </c>
      <c r="C76" s="29" t="s">
        <v>152</v>
      </c>
      <c r="D76" s="28">
        <v>150</v>
      </c>
      <c r="E76" s="28" t="s">
        <v>29</v>
      </c>
      <c r="F76" s="34"/>
      <c r="G76" s="57">
        <f>D76*F76</f>
        <v>0</v>
      </c>
      <c r="H76" s="29">
        <v>8</v>
      </c>
      <c r="I76" s="57">
        <f>(F76*0.08)+F76</f>
        <v>0</v>
      </c>
      <c r="J76" s="58">
        <f>D76*I76</f>
        <v>0</v>
      </c>
      <c r="K76" s="59"/>
    </row>
    <row r="77" spans="2:11" s="37" customFormat="1" ht="30" customHeight="1">
      <c r="B77" s="28">
        <v>73</v>
      </c>
      <c r="C77" s="29" t="s">
        <v>153</v>
      </c>
      <c r="D77" s="28">
        <v>1000</v>
      </c>
      <c r="E77" s="28" t="s">
        <v>29</v>
      </c>
      <c r="F77" s="34"/>
      <c r="G77" s="57">
        <f>D77*F77</f>
        <v>0</v>
      </c>
      <c r="H77" s="29">
        <v>8</v>
      </c>
      <c r="I77" s="57">
        <f>(F77*0.08)+F77</f>
        <v>0</v>
      </c>
      <c r="J77" s="58">
        <f>D77*I77</f>
        <v>0</v>
      </c>
      <c r="K77" s="59"/>
    </row>
    <row r="78" spans="2:11" s="37" customFormat="1" ht="27.75" customHeight="1">
      <c r="B78" s="28">
        <v>74</v>
      </c>
      <c r="C78" s="29" t="s">
        <v>154</v>
      </c>
      <c r="D78" s="28">
        <v>400</v>
      </c>
      <c r="E78" s="28" t="s">
        <v>29</v>
      </c>
      <c r="F78" s="34"/>
      <c r="G78" s="57">
        <f>D78*F78</f>
        <v>0</v>
      </c>
      <c r="H78" s="29">
        <v>8</v>
      </c>
      <c r="I78" s="57">
        <f>(F78*0.08)+F78</f>
        <v>0</v>
      </c>
      <c r="J78" s="58">
        <f>D78*I78</f>
        <v>0</v>
      </c>
      <c r="K78" s="59"/>
    </row>
    <row r="79" spans="2:11" s="37" customFormat="1" ht="29.25" customHeight="1">
      <c r="B79" s="28">
        <v>75</v>
      </c>
      <c r="C79" s="29" t="s">
        <v>155</v>
      </c>
      <c r="D79" s="28">
        <v>30</v>
      </c>
      <c r="E79" s="28" t="s">
        <v>29</v>
      </c>
      <c r="F79" s="34"/>
      <c r="G79" s="57">
        <f>D79*F79</f>
        <v>0</v>
      </c>
      <c r="H79" s="29">
        <v>8</v>
      </c>
      <c r="I79" s="57">
        <f>(F79*0.08)+F79</f>
        <v>0</v>
      </c>
      <c r="J79" s="58">
        <f>D79*I79</f>
        <v>0</v>
      </c>
      <c r="K79" s="59"/>
    </row>
    <row r="80" spans="2:11" s="37" customFormat="1" ht="28.5" customHeight="1">
      <c r="B80" s="28">
        <v>76</v>
      </c>
      <c r="C80" s="29" t="s">
        <v>156</v>
      </c>
      <c r="D80" s="28">
        <v>20</v>
      </c>
      <c r="E80" s="28" t="s">
        <v>29</v>
      </c>
      <c r="F80" s="34"/>
      <c r="G80" s="57">
        <f>D80*F80</f>
        <v>0</v>
      </c>
      <c r="H80" s="29">
        <v>8</v>
      </c>
      <c r="I80" s="57">
        <f>(F80*0.08)+F80</f>
        <v>0</v>
      </c>
      <c r="J80" s="58">
        <f>D80*I80</f>
        <v>0</v>
      </c>
      <c r="K80" s="59"/>
    </row>
    <row r="81" spans="2:11" s="37" customFormat="1" ht="28.5" customHeight="1">
      <c r="B81" s="28">
        <v>77</v>
      </c>
      <c r="C81" s="29" t="s">
        <v>157</v>
      </c>
      <c r="D81" s="28">
        <v>10</v>
      </c>
      <c r="E81" s="28" t="s">
        <v>29</v>
      </c>
      <c r="F81" s="34"/>
      <c r="G81" s="57">
        <f>D81*F81</f>
        <v>0</v>
      </c>
      <c r="H81" s="29">
        <v>8</v>
      </c>
      <c r="I81" s="57">
        <f>(F81*0.08)+F81</f>
        <v>0</v>
      </c>
      <c r="J81" s="58">
        <f>D81*I81</f>
        <v>0</v>
      </c>
      <c r="K81" s="59"/>
    </row>
    <row r="82" spans="2:11" s="37" customFormat="1" ht="12.75">
      <c r="B82" s="28">
        <v>78</v>
      </c>
      <c r="C82" s="29" t="s">
        <v>158</v>
      </c>
      <c r="D82" s="28">
        <v>10</v>
      </c>
      <c r="E82" s="28" t="s">
        <v>29</v>
      </c>
      <c r="F82" s="34"/>
      <c r="G82" s="57">
        <f>D82*F82</f>
        <v>0</v>
      </c>
      <c r="H82" s="29">
        <v>8</v>
      </c>
      <c r="I82" s="57">
        <f>(F82*0.08)+F82</f>
        <v>0</v>
      </c>
      <c r="J82" s="58">
        <f>D82*I82</f>
        <v>0</v>
      </c>
      <c r="K82" s="59"/>
    </row>
    <row r="83" spans="2:11" s="37" customFormat="1" ht="39.75" customHeight="1">
      <c r="B83" s="28">
        <v>79</v>
      </c>
      <c r="C83" s="29" t="s">
        <v>159</v>
      </c>
      <c r="D83" s="28">
        <v>200</v>
      </c>
      <c r="E83" s="28" t="s">
        <v>29</v>
      </c>
      <c r="F83" s="34"/>
      <c r="G83" s="57">
        <f>D83*F83</f>
        <v>0</v>
      </c>
      <c r="H83" s="29">
        <v>8</v>
      </c>
      <c r="I83" s="57">
        <f>(F83*0.08)+F83</f>
        <v>0</v>
      </c>
      <c r="J83" s="58">
        <f>D83*I83</f>
        <v>0</v>
      </c>
      <c r="K83" s="59"/>
    </row>
    <row r="84" spans="2:11" s="37" customFormat="1" ht="18.75" customHeight="1">
      <c r="B84" s="28">
        <v>80</v>
      </c>
      <c r="C84" s="29" t="s">
        <v>160</v>
      </c>
      <c r="D84" s="28">
        <v>120</v>
      </c>
      <c r="E84" s="28" t="s">
        <v>29</v>
      </c>
      <c r="F84" s="34"/>
      <c r="G84" s="57">
        <f>D84*F84</f>
        <v>0</v>
      </c>
      <c r="H84" s="29">
        <v>8</v>
      </c>
      <c r="I84" s="57">
        <f>(F84*0.08)+F84</f>
        <v>0</v>
      </c>
      <c r="J84" s="58">
        <f>D84*I84</f>
        <v>0</v>
      </c>
      <c r="K84" s="59"/>
    </row>
    <row r="85" spans="2:11" s="37" customFormat="1" ht="18.75" customHeight="1">
      <c r="B85" s="28">
        <v>81</v>
      </c>
      <c r="C85" s="29" t="s">
        <v>161</v>
      </c>
      <c r="D85" s="28">
        <v>60</v>
      </c>
      <c r="E85" s="28" t="s">
        <v>29</v>
      </c>
      <c r="F85" s="34"/>
      <c r="G85" s="57">
        <f>D85*F85</f>
        <v>0</v>
      </c>
      <c r="H85" s="29">
        <v>8</v>
      </c>
      <c r="I85" s="57">
        <f>(F85*0.08)+F85</f>
        <v>0</v>
      </c>
      <c r="J85" s="58">
        <f>D85*I85</f>
        <v>0</v>
      </c>
      <c r="K85" s="59"/>
    </row>
    <row r="86" spans="2:11" s="37" customFormat="1" ht="31.5" customHeight="1">
      <c r="B86" s="28">
        <v>82</v>
      </c>
      <c r="C86" s="29" t="s">
        <v>162</v>
      </c>
      <c r="D86" s="28">
        <v>2000</v>
      </c>
      <c r="E86" s="28" t="s">
        <v>163</v>
      </c>
      <c r="F86" s="34"/>
      <c r="G86" s="57">
        <f>D86*F86</f>
        <v>0</v>
      </c>
      <c r="H86" s="29">
        <v>8</v>
      </c>
      <c r="I86" s="57">
        <f>(F86*0.08)+F86</f>
        <v>0</v>
      </c>
      <c r="J86" s="58">
        <f>D86*I86</f>
        <v>0</v>
      </c>
      <c r="K86" s="59"/>
    </row>
    <row r="87" spans="2:11" s="37" customFormat="1" ht="32.25" customHeight="1">
      <c r="B87" s="28">
        <v>83</v>
      </c>
      <c r="C87" s="29" t="s">
        <v>164</v>
      </c>
      <c r="D87" s="28">
        <v>5</v>
      </c>
      <c r="E87" s="28" t="s">
        <v>29</v>
      </c>
      <c r="F87" s="34"/>
      <c r="G87" s="57">
        <f>D87*F87</f>
        <v>0</v>
      </c>
      <c r="H87" s="29">
        <v>8</v>
      </c>
      <c r="I87" s="57">
        <f>(F87*0.08)+F87</f>
        <v>0</v>
      </c>
      <c r="J87" s="58">
        <f>D87*I87</f>
        <v>0</v>
      </c>
      <c r="K87" s="59"/>
    </row>
    <row r="88" spans="2:11" s="37" customFormat="1" ht="42.75" customHeight="1">
      <c r="B88" s="28">
        <v>84</v>
      </c>
      <c r="C88" s="29" t="s">
        <v>165</v>
      </c>
      <c r="D88" s="28">
        <v>22</v>
      </c>
      <c r="E88" s="28" t="s">
        <v>29</v>
      </c>
      <c r="F88" s="34"/>
      <c r="G88" s="57">
        <f>D88*F88</f>
        <v>0</v>
      </c>
      <c r="H88" s="29">
        <v>8</v>
      </c>
      <c r="I88" s="57">
        <f>(F88*0.08)+F88</f>
        <v>0</v>
      </c>
      <c r="J88" s="58">
        <f>D88*I88</f>
        <v>0</v>
      </c>
      <c r="K88" s="59"/>
    </row>
    <row r="89" spans="2:11" s="37" customFormat="1" ht="39.75" customHeight="1">
      <c r="B89" s="28">
        <v>85</v>
      </c>
      <c r="C89" s="29" t="s">
        <v>166</v>
      </c>
      <c r="D89" s="28">
        <v>40</v>
      </c>
      <c r="E89" s="28" t="s">
        <v>29</v>
      </c>
      <c r="F89" s="34"/>
      <c r="G89" s="57">
        <f>D89*F89</f>
        <v>0</v>
      </c>
      <c r="H89" s="29">
        <v>8</v>
      </c>
      <c r="I89" s="57">
        <f>(F89*0.08)+F89</f>
        <v>0</v>
      </c>
      <c r="J89" s="58">
        <f>D89*I89</f>
        <v>0</v>
      </c>
      <c r="K89" s="59"/>
    </row>
    <row r="90" spans="2:11" s="37" customFormat="1" ht="53.25" customHeight="1">
      <c r="B90" s="28">
        <v>86</v>
      </c>
      <c r="C90" s="29" t="s">
        <v>167</v>
      </c>
      <c r="D90" s="28">
        <v>10</v>
      </c>
      <c r="E90" s="28" t="s">
        <v>29</v>
      </c>
      <c r="F90" s="34"/>
      <c r="G90" s="57">
        <f>D90*F90</f>
        <v>0</v>
      </c>
      <c r="H90" s="29">
        <v>8</v>
      </c>
      <c r="I90" s="57">
        <f>(F90*0.08)+F90</f>
        <v>0</v>
      </c>
      <c r="J90" s="58">
        <f>D90*I90</f>
        <v>0</v>
      </c>
      <c r="K90" s="59"/>
    </row>
    <row r="91" spans="2:11" s="37" customFormat="1" ht="12.75">
      <c r="B91" s="28">
        <v>87</v>
      </c>
      <c r="C91" s="41" t="s">
        <v>168</v>
      </c>
      <c r="D91" s="28">
        <v>20</v>
      </c>
      <c r="E91" s="28" t="s">
        <v>29</v>
      </c>
      <c r="F91" s="34"/>
      <c r="G91" s="57">
        <f>D91*F91</f>
        <v>0</v>
      </c>
      <c r="H91" s="29">
        <v>8</v>
      </c>
      <c r="I91" s="57">
        <f>(F91*0.08)+F91</f>
        <v>0</v>
      </c>
      <c r="J91" s="58">
        <f>D91*I91</f>
        <v>0</v>
      </c>
      <c r="K91" s="59"/>
    </row>
    <row r="92" spans="2:11" s="37" customFormat="1" ht="26.25" customHeight="1">
      <c r="B92" s="28">
        <v>88</v>
      </c>
      <c r="C92" s="29" t="s">
        <v>169</v>
      </c>
      <c r="D92" s="28">
        <v>15</v>
      </c>
      <c r="E92" s="28" t="s">
        <v>29</v>
      </c>
      <c r="F92" s="34"/>
      <c r="G92" s="57">
        <f>D92*F92</f>
        <v>0</v>
      </c>
      <c r="H92" s="29">
        <v>8</v>
      </c>
      <c r="I92" s="57">
        <f>(F92*0.08)+F92</f>
        <v>0</v>
      </c>
      <c r="J92" s="58">
        <f>D92*I92</f>
        <v>0</v>
      </c>
      <c r="K92" s="59"/>
    </row>
    <row r="93" spans="2:11" s="37" customFormat="1" ht="28.5" customHeight="1">
      <c r="B93" s="28">
        <v>89</v>
      </c>
      <c r="C93" s="29" t="s">
        <v>170</v>
      </c>
      <c r="D93" s="28">
        <v>6</v>
      </c>
      <c r="E93" s="28" t="s">
        <v>29</v>
      </c>
      <c r="F93" s="34"/>
      <c r="G93" s="57">
        <f>D93*F93</f>
        <v>0</v>
      </c>
      <c r="H93" s="29">
        <v>8</v>
      </c>
      <c r="I93" s="57">
        <f>(F93*0.08)+F93</f>
        <v>0</v>
      </c>
      <c r="J93" s="58">
        <f>D93*I93</f>
        <v>0</v>
      </c>
      <c r="K93" s="59"/>
    </row>
    <row r="94" spans="2:11" s="37" customFormat="1" ht="12.75">
      <c r="B94" s="28">
        <v>90</v>
      </c>
      <c r="C94" s="29" t="s">
        <v>171</v>
      </c>
      <c r="D94" s="28">
        <v>1400</v>
      </c>
      <c r="E94" s="28" t="s">
        <v>86</v>
      </c>
      <c r="F94" s="34"/>
      <c r="G94" s="57">
        <f>D94*F94</f>
        <v>0</v>
      </c>
      <c r="H94" s="29">
        <v>8</v>
      </c>
      <c r="I94" s="57">
        <f>(F94*0.08)+F94</f>
        <v>0</v>
      </c>
      <c r="J94" s="58">
        <f>D94*I94</f>
        <v>0</v>
      </c>
      <c r="K94" s="59"/>
    </row>
    <row r="95" spans="2:11" s="37" customFormat="1" ht="12.75">
      <c r="B95" s="28">
        <v>91</v>
      </c>
      <c r="C95" s="29" t="s">
        <v>172</v>
      </c>
      <c r="D95" s="28">
        <v>100</v>
      </c>
      <c r="E95" s="28" t="s">
        <v>29</v>
      </c>
      <c r="F95" s="34"/>
      <c r="G95" s="57">
        <f>D95*F95</f>
        <v>0</v>
      </c>
      <c r="H95" s="29">
        <v>8</v>
      </c>
      <c r="I95" s="57">
        <f>(F95*0.08)+F95</f>
        <v>0</v>
      </c>
      <c r="J95" s="58">
        <f>D95*I95</f>
        <v>0</v>
      </c>
      <c r="K95" s="59"/>
    </row>
    <row r="96" spans="2:11" s="37" customFormat="1" ht="27" customHeight="1">
      <c r="B96" s="28">
        <v>92</v>
      </c>
      <c r="C96" s="41" t="s">
        <v>173</v>
      </c>
      <c r="D96" s="28">
        <v>5</v>
      </c>
      <c r="E96" s="28" t="s">
        <v>29</v>
      </c>
      <c r="F96" s="34"/>
      <c r="G96" s="57">
        <f>D96*F96</f>
        <v>0</v>
      </c>
      <c r="H96" s="29">
        <v>8</v>
      </c>
      <c r="I96" s="57">
        <f>(F96*0.08)+F96</f>
        <v>0</v>
      </c>
      <c r="J96" s="58">
        <f>D96*I96</f>
        <v>0</v>
      </c>
      <c r="K96" s="59"/>
    </row>
    <row r="97" spans="2:11" s="37" customFormat="1" ht="30.75" customHeight="1">
      <c r="B97" s="28">
        <v>93</v>
      </c>
      <c r="C97" s="29" t="s">
        <v>174</v>
      </c>
      <c r="D97" s="28">
        <v>50</v>
      </c>
      <c r="E97" s="28" t="s">
        <v>29</v>
      </c>
      <c r="F97" s="34"/>
      <c r="G97" s="57">
        <f>D97*F97</f>
        <v>0</v>
      </c>
      <c r="H97" s="29">
        <v>8</v>
      </c>
      <c r="I97" s="57">
        <f>(F97*0.08)+F97</f>
        <v>0</v>
      </c>
      <c r="J97" s="58">
        <f>D97*I97</f>
        <v>0</v>
      </c>
      <c r="K97" s="59"/>
    </row>
    <row r="98" spans="2:11" s="37" customFormat="1" ht="12.75">
      <c r="B98" s="28">
        <v>94</v>
      </c>
      <c r="C98" s="29" t="s">
        <v>175</v>
      </c>
      <c r="D98" s="28">
        <v>20</v>
      </c>
      <c r="E98" s="28" t="s">
        <v>29</v>
      </c>
      <c r="F98" s="34"/>
      <c r="G98" s="57">
        <f>D98*F98</f>
        <v>0</v>
      </c>
      <c r="H98" s="29">
        <v>8</v>
      </c>
      <c r="I98" s="57">
        <f>(F98*0.08)+F98</f>
        <v>0</v>
      </c>
      <c r="J98" s="58">
        <f>D98*I98</f>
        <v>0</v>
      </c>
      <c r="K98" s="59"/>
    </row>
    <row r="99" spans="2:11" s="37" customFormat="1" ht="12.75">
      <c r="B99" s="28">
        <v>95</v>
      </c>
      <c r="C99" s="29" t="s">
        <v>176</v>
      </c>
      <c r="D99" s="28">
        <v>5</v>
      </c>
      <c r="E99" s="28" t="s">
        <v>29</v>
      </c>
      <c r="F99" s="34"/>
      <c r="G99" s="57">
        <f>D99*F99</f>
        <v>0</v>
      </c>
      <c r="H99" s="29">
        <v>8</v>
      </c>
      <c r="I99" s="57">
        <f>(F99*0.08)+F99</f>
        <v>0</v>
      </c>
      <c r="J99" s="58">
        <f>D99*I99</f>
        <v>0</v>
      </c>
      <c r="K99" s="59"/>
    </row>
    <row r="100" spans="2:11" s="37" customFormat="1" ht="12.75">
      <c r="B100" s="28">
        <v>96</v>
      </c>
      <c r="C100" s="29" t="s">
        <v>177</v>
      </c>
      <c r="D100" s="28">
        <v>5</v>
      </c>
      <c r="E100" s="28" t="s">
        <v>29</v>
      </c>
      <c r="F100" s="34"/>
      <c r="G100" s="57">
        <f>D100*F100</f>
        <v>0</v>
      </c>
      <c r="H100" s="29">
        <v>8</v>
      </c>
      <c r="I100" s="57">
        <f>(F100*0.08)+F100</f>
        <v>0</v>
      </c>
      <c r="J100" s="58">
        <f>D100*I100</f>
        <v>0</v>
      </c>
      <c r="K100" s="59"/>
    </row>
    <row r="101" spans="2:11" s="37" customFormat="1" ht="12.75">
      <c r="B101" s="28">
        <v>97</v>
      </c>
      <c r="C101" s="29" t="s">
        <v>178</v>
      </c>
      <c r="D101" s="28">
        <v>30</v>
      </c>
      <c r="E101" s="28" t="s">
        <v>29</v>
      </c>
      <c r="F101" s="34"/>
      <c r="G101" s="57">
        <f>D101*F101</f>
        <v>0</v>
      </c>
      <c r="H101" s="29">
        <v>8</v>
      </c>
      <c r="I101" s="57">
        <f>(F101*0.08)+F101</f>
        <v>0</v>
      </c>
      <c r="J101" s="58">
        <f>D101*I101</f>
        <v>0</v>
      </c>
      <c r="K101" s="59"/>
    </row>
    <row r="102" spans="2:11" s="37" customFormat="1" ht="12.75">
      <c r="B102" s="28">
        <v>98</v>
      </c>
      <c r="C102" s="29" t="s">
        <v>179</v>
      </c>
      <c r="D102" s="28">
        <v>30</v>
      </c>
      <c r="E102" s="28" t="s">
        <v>163</v>
      </c>
      <c r="F102" s="34"/>
      <c r="G102" s="57">
        <f>D102*F102</f>
        <v>0</v>
      </c>
      <c r="H102" s="29">
        <v>8</v>
      </c>
      <c r="I102" s="57">
        <f>(F102*0.08)+F102</f>
        <v>0</v>
      </c>
      <c r="J102" s="58">
        <f>D102*I102</f>
        <v>0</v>
      </c>
      <c r="K102" s="59"/>
    </row>
    <row r="103" spans="2:11" s="37" customFormat="1" ht="12.75">
      <c r="B103" s="28">
        <v>99</v>
      </c>
      <c r="C103" s="29" t="s">
        <v>180</v>
      </c>
      <c r="D103" s="28">
        <v>8</v>
      </c>
      <c r="E103" s="28" t="s">
        <v>29</v>
      </c>
      <c r="F103" s="34"/>
      <c r="G103" s="57">
        <f>D103*F103</f>
        <v>0</v>
      </c>
      <c r="H103" s="29">
        <v>8</v>
      </c>
      <c r="I103" s="57">
        <f>(F103*0.08)+F103</f>
        <v>0</v>
      </c>
      <c r="J103" s="58">
        <f>D103*I103</f>
        <v>0</v>
      </c>
      <c r="K103" s="59"/>
    </row>
    <row r="104" spans="2:11" s="37" customFormat="1" ht="12.75">
      <c r="B104" s="28">
        <v>100</v>
      </c>
      <c r="C104" s="29" t="s">
        <v>181</v>
      </c>
      <c r="D104" s="28">
        <v>180</v>
      </c>
      <c r="E104" s="28" t="s">
        <v>29</v>
      </c>
      <c r="F104" s="34"/>
      <c r="G104" s="57">
        <f>D104*F104</f>
        <v>0</v>
      </c>
      <c r="H104" s="29">
        <v>8</v>
      </c>
      <c r="I104" s="57">
        <f>(F104*0.08)+F104</f>
        <v>0</v>
      </c>
      <c r="J104" s="58">
        <f>D104*I104</f>
        <v>0</v>
      </c>
      <c r="K104" s="59"/>
    </row>
    <row r="105" spans="2:11" s="37" customFormat="1" ht="12.75">
      <c r="B105" s="28">
        <v>101</v>
      </c>
      <c r="C105" s="41" t="s">
        <v>182</v>
      </c>
      <c r="D105" s="28">
        <v>8</v>
      </c>
      <c r="E105" s="28" t="s">
        <v>29</v>
      </c>
      <c r="F105" s="34"/>
      <c r="G105" s="57">
        <f>D105*F105</f>
        <v>0</v>
      </c>
      <c r="H105" s="29">
        <v>8</v>
      </c>
      <c r="I105" s="57">
        <f>(F105*0.08)+F105</f>
        <v>0</v>
      </c>
      <c r="J105" s="58">
        <f>D105*I105</f>
        <v>0</v>
      </c>
      <c r="K105" s="59"/>
    </row>
    <row r="106" spans="2:11" s="37" customFormat="1" ht="12.75">
      <c r="B106" s="28">
        <v>102</v>
      </c>
      <c r="C106" s="41" t="s">
        <v>183</v>
      </c>
      <c r="D106" s="28">
        <v>4</v>
      </c>
      <c r="E106" s="28" t="s">
        <v>29</v>
      </c>
      <c r="F106" s="34"/>
      <c r="G106" s="57">
        <f>D106*F106</f>
        <v>0</v>
      </c>
      <c r="H106" s="29">
        <v>8</v>
      </c>
      <c r="I106" s="57">
        <f>(F106*0.08)+F106</f>
        <v>0</v>
      </c>
      <c r="J106" s="58">
        <f>D106*I106</f>
        <v>0</v>
      </c>
      <c r="K106" s="59"/>
    </row>
    <row r="107" spans="2:11" s="37" customFormat="1" ht="12.75">
      <c r="B107" s="28">
        <v>103</v>
      </c>
      <c r="C107" s="29" t="s">
        <v>184</v>
      </c>
      <c r="D107" s="28">
        <v>100</v>
      </c>
      <c r="E107" s="28" t="s">
        <v>29</v>
      </c>
      <c r="F107" s="34"/>
      <c r="G107" s="57">
        <f>D107*F107</f>
        <v>0</v>
      </c>
      <c r="H107" s="29">
        <v>8</v>
      </c>
      <c r="I107" s="57">
        <f>(F107*0.08)+F107</f>
        <v>0</v>
      </c>
      <c r="J107" s="58">
        <f>D107*I107</f>
        <v>0</v>
      </c>
      <c r="K107" s="59"/>
    </row>
    <row r="108" spans="2:11" s="37" customFormat="1" ht="12.75">
      <c r="B108" s="28">
        <v>104</v>
      </c>
      <c r="C108" s="29" t="s">
        <v>185</v>
      </c>
      <c r="D108" s="28">
        <v>60</v>
      </c>
      <c r="E108" s="28" t="s">
        <v>29</v>
      </c>
      <c r="F108" s="34"/>
      <c r="G108" s="57">
        <f>D108*F108</f>
        <v>0</v>
      </c>
      <c r="H108" s="29">
        <v>8</v>
      </c>
      <c r="I108" s="57">
        <f>(F108*0.08)+F108</f>
        <v>0</v>
      </c>
      <c r="J108" s="58">
        <f>D108*I108</f>
        <v>0</v>
      </c>
      <c r="K108" s="59"/>
    </row>
    <row r="109" spans="2:11" s="37" customFormat="1" ht="12.75">
      <c r="B109" s="28">
        <v>105</v>
      </c>
      <c r="C109" s="29" t="s">
        <v>186</v>
      </c>
      <c r="D109" s="28">
        <v>80</v>
      </c>
      <c r="E109" s="28" t="s">
        <v>29</v>
      </c>
      <c r="F109" s="34"/>
      <c r="G109" s="57">
        <f>D109*F109</f>
        <v>0</v>
      </c>
      <c r="H109" s="29">
        <v>8</v>
      </c>
      <c r="I109" s="57">
        <f>(F109*0.08)+F109</f>
        <v>0</v>
      </c>
      <c r="J109" s="58">
        <f>D109*I109</f>
        <v>0</v>
      </c>
      <c r="K109" s="59"/>
    </row>
    <row r="110" spans="2:11" s="37" customFormat="1" ht="29.25" customHeight="1">
      <c r="B110" s="28">
        <v>106</v>
      </c>
      <c r="C110" s="29" t="s">
        <v>187</v>
      </c>
      <c r="D110" s="28">
        <v>300</v>
      </c>
      <c r="E110" s="28" t="s">
        <v>163</v>
      </c>
      <c r="F110" s="34"/>
      <c r="G110" s="57">
        <f>D110*F110</f>
        <v>0</v>
      </c>
      <c r="H110" s="29">
        <v>8</v>
      </c>
      <c r="I110" s="57">
        <f>(F110*0.08)+F110</f>
        <v>0</v>
      </c>
      <c r="J110" s="58">
        <f>D110*I110</f>
        <v>0</v>
      </c>
      <c r="K110" s="59"/>
    </row>
    <row r="111" spans="2:11" s="37" customFormat="1" ht="12.75">
      <c r="B111" s="28">
        <v>107</v>
      </c>
      <c r="C111" s="29" t="s">
        <v>188</v>
      </c>
      <c r="D111" s="28">
        <v>2</v>
      </c>
      <c r="E111" s="28" t="s">
        <v>29</v>
      </c>
      <c r="F111" s="34"/>
      <c r="G111" s="57">
        <f>D111*F111</f>
        <v>0</v>
      </c>
      <c r="H111" s="29">
        <v>8</v>
      </c>
      <c r="I111" s="57">
        <f>(F111*0.08)+F111</f>
        <v>0</v>
      </c>
      <c r="J111" s="58">
        <f>D111*I111</f>
        <v>0</v>
      </c>
      <c r="K111" s="59"/>
    </row>
    <row r="112" spans="2:11" s="37" customFormat="1" ht="12.75">
      <c r="B112" s="28">
        <v>108</v>
      </c>
      <c r="C112" s="29" t="s">
        <v>189</v>
      </c>
      <c r="D112" s="28">
        <v>3</v>
      </c>
      <c r="E112" s="28" t="s">
        <v>29</v>
      </c>
      <c r="F112" s="34"/>
      <c r="G112" s="57">
        <f>D112*F112</f>
        <v>0</v>
      </c>
      <c r="H112" s="29">
        <v>8</v>
      </c>
      <c r="I112" s="57">
        <f>(F112*0.08)+F112</f>
        <v>0</v>
      </c>
      <c r="J112" s="58">
        <f>D112*I112</f>
        <v>0</v>
      </c>
      <c r="K112" s="59"/>
    </row>
    <row r="113" spans="2:11" s="37" customFormat="1" ht="12.75">
      <c r="B113" s="28">
        <v>109</v>
      </c>
      <c r="C113" s="29" t="s">
        <v>190</v>
      </c>
      <c r="D113" s="28">
        <v>90</v>
      </c>
      <c r="E113" s="28" t="s">
        <v>29</v>
      </c>
      <c r="F113" s="34"/>
      <c r="G113" s="57">
        <f>D113*F113</f>
        <v>0</v>
      </c>
      <c r="H113" s="29">
        <v>8</v>
      </c>
      <c r="I113" s="57">
        <f>(F113*0.08)+F113</f>
        <v>0</v>
      </c>
      <c r="J113" s="58">
        <f>D113*I113</f>
        <v>0</v>
      </c>
      <c r="K113" s="59"/>
    </row>
    <row r="114" spans="2:11" s="37" customFormat="1" ht="12.75">
      <c r="B114" s="28">
        <v>110</v>
      </c>
      <c r="C114" s="29" t="s">
        <v>191</v>
      </c>
      <c r="D114" s="28">
        <v>35</v>
      </c>
      <c r="E114" s="28" t="s">
        <v>29</v>
      </c>
      <c r="F114" s="34"/>
      <c r="G114" s="57">
        <f>D114*F114</f>
        <v>0</v>
      </c>
      <c r="H114" s="29">
        <v>8</v>
      </c>
      <c r="I114" s="57">
        <f>(F114*0.08)+F114</f>
        <v>0</v>
      </c>
      <c r="J114" s="58">
        <f>D114*I114</f>
        <v>0</v>
      </c>
      <c r="K114" s="59"/>
    </row>
    <row r="115" spans="2:11" s="37" customFormat="1" ht="12.75">
      <c r="B115" s="28">
        <v>111</v>
      </c>
      <c r="C115" s="29" t="s">
        <v>192</v>
      </c>
      <c r="D115" s="28">
        <v>5</v>
      </c>
      <c r="E115" s="28" t="s">
        <v>29</v>
      </c>
      <c r="F115" s="34"/>
      <c r="G115" s="57">
        <f>D115*F115</f>
        <v>0</v>
      </c>
      <c r="H115" s="29">
        <v>8</v>
      </c>
      <c r="I115" s="57">
        <f>(F115*0.08)+F115</f>
        <v>0</v>
      </c>
      <c r="J115" s="58">
        <f>D115*I115</f>
        <v>0</v>
      </c>
      <c r="K115" s="59"/>
    </row>
    <row r="116" spans="2:11" s="37" customFormat="1" ht="12.75">
      <c r="B116" s="28">
        <v>112</v>
      </c>
      <c r="C116" s="41" t="s">
        <v>193</v>
      </c>
      <c r="D116" s="28">
        <v>50</v>
      </c>
      <c r="E116" s="28" t="s">
        <v>29</v>
      </c>
      <c r="F116" s="34"/>
      <c r="G116" s="57">
        <f>D116*F116</f>
        <v>0</v>
      </c>
      <c r="H116" s="29">
        <v>8</v>
      </c>
      <c r="I116" s="57">
        <f>(F116*0.08)+F116</f>
        <v>0</v>
      </c>
      <c r="J116" s="58">
        <f>D116*I116</f>
        <v>0</v>
      </c>
      <c r="K116" s="59"/>
    </row>
    <row r="117" spans="2:11" s="37" customFormat="1" ht="12.75">
      <c r="B117" s="28">
        <v>113</v>
      </c>
      <c r="C117" s="41" t="s">
        <v>194</v>
      </c>
      <c r="D117" s="28">
        <v>30</v>
      </c>
      <c r="E117" s="28" t="s">
        <v>29</v>
      </c>
      <c r="F117" s="34"/>
      <c r="G117" s="57">
        <f>D117*F117</f>
        <v>0</v>
      </c>
      <c r="H117" s="29">
        <v>8</v>
      </c>
      <c r="I117" s="57">
        <f>(F117*0.08)+F117</f>
        <v>0</v>
      </c>
      <c r="J117" s="58">
        <f>D117*I117</f>
        <v>0</v>
      </c>
      <c r="K117" s="59"/>
    </row>
    <row r="118" spans="2:11" s="37" customFormat="1" ht="29.25" customHeight="1">
      <c r="B118" s="28">
        <v>114</v>
      </c>
      <c r="C118" s="35" t="s">
        <v>195</v>
      </c>
      <c r="D118" s="28">
        <v>80</v>
      </c>
      <c r="E118" s="28" t="s">
        <v>29</v>
      </c>
      <c r="F118" s="34"/>
      <c r="G118" s="57">
        <f>D118*F118</f>
        <v>0</v>
      </c>
      <c r="H118" s="29">
        <v>8</v>
      </c>
      <c r="I118" s="57">
        <f>(F118*0.08)+F118</f>
        <v>0</v>
      </c>
      <c r="J118" s="58">
        <f>D118*I118</f>
        <v>0</v>
      </c>
      <c r="K118" s="59"/>
    </row>
    <row r="119" spans="2:11" s="37" customFormat="1" ht="28.5" customHeight="1">
      <c r="B119" s="28">
        <v>115</v>
      </c>
      <c r="C119" s="29" t="s">
        <v>196</v>
      </c>
      <c r="D119" s="28">
        <v>70</v>
      </c>
      <c r="E119" s="28" t="s">
        <v>29</v>
      </c>
      <c r="F119" s="34"/>
      <c r="G119" s="57">
        <f>D119*F119</f>
        <v>0</v>
      </c>
      <c r="H119" s="29">
        <v>8</v>
      </c>
      <c r="I119" s="57">
        <f>(F119*0.08)+F119</f>
        <v>0</v>
      </c>
      <c r="J119" s="58">
        <f>D119*I119</f>
        <v>0</v>
      </c>
      <c r="K119" s="59"/>
    </row>
    <row r="120" spans="2:11" s="37" customFormat="1" ht="12.75">
      <c r="B120" s="28">
        <v>116</v>
      </c>
      <c r="C120" s="29" t="s">
        <v>197</v>
      </c>
      <c r="D120" s="28">
        <v>60</v>
      </c>
      <c r="E120" s="28" t="s">
        <v>29</v>
      </c>
      <c r="F120" s="34"/>
      <c r="G120" s="57">
        <f>D120*F120</f>
        <v>0</v>
      </c>
      <c r="H120" s="29">
        <v>8</v>
      </c>
      <c r="I120" s="57">
        <f>(F120*0.08)+F120</f>
        <v>0</v>
      </c>
      <c r="J120" s="58">
        <f>D120*I120</f>
        <v>0</v>
      </c>
      <c r="K120" s="59"/>
    </row>
    <row r="121" spans="2:11" s="37" customFormat="1" ht="40.5" customHeight="1">
      <c r="B121" s="28">
        <v>117</v>
      </c>
      <c r="C121" s="29" t="s">
        <v>198</v>
      </c>
      <c r="D121" s="28">
        <v>70</v>
      </c>
      <c r="E121" s="28" t="s">
        <v>29</v>
      </c>
      <c r="F121" s="34"/>
      <c r="G121" s="57">
        <f>D121*F121</f>
        <v>0</v>
      </c>
      <c r="H121" s="29">
        <v>8</v>
      </c>
      <c r="I121" s="57">
        <f>(F121*0.08)+F121</f>
        <v>0</v>
      </c>
      <c r="J121" s="58">
        <f>D121*I121</f>
        <v>0</v>
      </c>
      <c r="K121" s="59"/>
    </row>
    <row r="122" spans="2:11" s="37" customFormat="1" ht="12.75">
      <c r="B122" s="28">
        <v>118</v>
      </c>
      <c r="C122" s="29" t="s">
        <v>199</v>
      </c>
      <c r="D122" s="28">
        <v>320</v>
      </c>
      <c r="E122" s="28" t="s">
        <v>29</v>
      </c>
      <c r="F122" s="34"/>
      <c r="G122" s="57">
        <f>D122*F122</f>
        <v>0</v>
      </c>
      <c r="H122" s="29">
        <v>8</v>
      </c>
      <c r="I122" s="57">
        <f>(F122*0.08)+F122</f>
        <v>0</v>
      </c>
      <c r="J122" s="58">
        <f>D122*I122</f>
        <v>0</v>
      </c>
      <c r="K122" s="59"/>
    </row>
    <row r="123" spans="2:11" s="37" customFormat="1" ht="29.25" customHeight="1">
      <c r="B123" s="28">
        <v>119</v>
      </c>
      <c r="C123" s="29" t="s">
        <v>200</v>
      </c>
      <c r="D123" s="28">
        <v>2</v>
      </c>
      <c r="E123" s="28" t="s">
        <v>29</v>
      </c>
      <c r="F123" s="34"/>
      <c r="G123" s="57">
        <f>D123*F123</f>
        <v>0</v>
      </c>
      <c r="H123" s="29">
        <v>8</v>
      </c>
      <c r="I123" s="57">
        <f>(F123*0.08)+F123</f>
        <v>0</v>
      </c>
      <c r="J123" s="58">
        <f>D123*I123</f>
        <v>0</v>
      </c>
      <c r="K123" s="59"/>
    </row>
    <row r="124" spans="2:11" s="37" customFormat="1" ht="18" customHeight="1">
      <c r="B124" s="28">
        <v>120</v>
      </c>
      <c r="C124" s="29" t="s">
        <v>201</v>
      </c>
      <c r="D124" s="28">
        <v>10</v>
      </c>
      <c r="E124" s="28" t="s">
        <v>29</v>
      </c>
      <c r="F124" s="34"/>
      <c r="G124" s="57">
        <f>D124*F124</f>
        <v>0</v>
      </c>
      <c r="H124" s="29">
        <v>8</v>
      </c>
      <c r="I124" s="57">
        <f>(F124*0.08)+F124</f>
        <v>0</v>
      </c>
      <c r="J124" s="58">
        <f>D124*I124</f>
        <v>0</v>
      </c>
      <c r="K124" s="59"/>
    </row>
    <row r="125" spans="2:11" s="37" customFormat="1" ht="30.75" customHeight="1">
      <c r="B125" s="28">
        <v>121</v>
      </c>
      <c r="C125" s="29" t="s">
        <v>202</v>
      </c>
      <c r="D125" s="28">
        <v>10</v>
      </c>
      <c r="E125" s="28" t="s">
        <v>29</v>
      </c>
      <c r="F125" s="34"/>
      <c r="G125" s="57">
        <f>D125*F125</f>
        <v>0</v>
      </c>
      <c r="H125" s="29">
        <v>8</v>
      </c>
      <c r="I125" s="57">
        <f>(F125*0.08)+F125</f>
        <v>0</v>
      </c>
      <c r="J125" s="58">
        <f>D125*I125</f>
        <v>0</v>
      </c>
      <c r="K125" s="59"/>
    </row>
    <row r="126" spans="2:11" s="37" customFormat="1" ht="30.75" customHeight="1">
      <c r="B126" s="28">
        <v>122</v>
      </c>
      <c r="C126" s="29" t="s">
        <v>203</v>
      </c>
      <c r="D126" s="28">
        <v>5</v>
      </c>
      <c r="E126" s="28" t="s">
        <v>29</v>
      </c>
      <c r="F126" s="34"/>
      <c r="G126" s="57">
        <f>D126*F126</f>
        <v>0</v>
      </c>
      <c r="H126" s="29">
        <v>8</v>
      </c>
      <c r="I126" s="57">
        <f>(F126*0.08)+F126</f>
        <v>0</v>
      </c>
      <c r="J126" s="58">
        <f>D126*I126</f>
        <v>0</v>
      </c>
      <c r="K126" s="59"/>
    </row>
    <row r="127" spans="2:11" s="37" customFormat="1" ht="18.75" customHeight="1">
      <c r="B127" s="28">
        <v>123</v>
      </c>
      <c r="C127" s="29" t="s">
        <v>204</v>
      </c>
      <c r="D127" s="28">
        <v>10</v>
      </c>
      <c r="E127" s="28" t="s">
        <v>29</v>
      </c>
      <c r="F127" s="34"/>
      <c r="G127" s="57">
        <f>D127*F127</f>
        <v>0</v>
      </c>
      <c r="H127" s="29">
        <v>8</v>
      </c>
      <c r="I127" s="57">
        <f>(F127*0.08)+F127</f>
        <v>0</v>
      </c>
      <c r="J127" s="58">
        <f>D127*I127</f>
        <v>0</v>
      </c>
      <c r="K127" s="59"/>
    </row>
    <row r="128" spans="3:10" ht="18" customHeight="1">
      <c r="C128" t="s">
        <v>7</v>
      </c>
      <c r="G128" s="57">
        <f>SUM(G5:G127)</f>
        <v>0</v>
      </c>
      <c r="J128" s="62">
        <v>0</v>
      </c>
    </row>
    <row r="129" ht="12.75">
      <c r="C129" s="63" t="s">
        <v>205</v>
      </c>
    </row>
    <row r="130" spans="2:11" ht="12.75" customHeight="1">
      <c r="B130" s="48" t="s">
        <v>206</v>
      </c>
      <c r="C130" s="48"/>
      <c r="D130" s="48"/>
      <c r="E130" s="48"/>
      <c r="F130" s="48"/>
      <c r="G130" s="48"/>
      <c r="H130" s="48"/>
      <c r="I130" s="48"/>
      <c r="J130" s="48"/>
      <c r="K130" s="48"/>
    </row>
    <row r="131" spans="2:11" ht="12.75" customHeight="1">
      <c r="B131" s="48" t="s">
        <v>207</v>
      </c>
      <c r="C131" s="48"/>
      <c r="D131" s="48"/>
      <c r="E131" s="48"/>
      <c r="F131" s="48"/>
      <c r="G131" s="48"/>
      <c r="H131" s="48"/>
      <c r="I131" s="48"/>
      <c r="J131" s="48"/>
      <c r="K131" s="48"/>
    </row>
    <row r="134" spans="2:8" ht="12.75">
      <c r="B134" s="15" t="s">
        <v>10</v>
      </c>
      <c r="C134" s="15"/>
      <c r="D134" s="16"/>
      <c r="H134" t="s">
        <v>56</v>
      </c>
    </row>
    <row r="135" spans="2:8" ht="12.75">
      <c r="B135" s="17" t="s">
        <v>12</v>
      </c>
      <c r="C135" s="17"/>
      <c r="E135" s="17" t="s">
        <v>57</v>
      </c>
      <c r="H135" t="s">
        <v>58</v>
      </c>
    </row>
  </sheetData>
  <sheetProtection selectLockedCells="1" selectUnlockedCells="1"/>
  <mergeCells count="3">
    <mergeCell ref="C1:K1"/>
    <mergeCell ref="B130:K130"/>
    <mergeCell ref="B131:K1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41"/>
  <sheetViews>
    <sheetView zoomScale="110" zoomScaleNormal="110" workbookViewId="0" topLeftCell="A26">
      <selection activeCell="B35" sqref="B35"/>
    </sheetView>
  </sheetViews>
  <sheetFormatPr defaultColWidth="9.00390625" defaultRowHeight="12.75"/>
  <cols>
    <col min="1" max="1" width="4.75390625" style="0" customWidth="1"/>
    <col min="2" max="2" width="30.875" style="0" customWidth="1"/>
    <col min="3" max="3" width="5.50390625" style="0" customWidth="1"/>
    <col min="4" max="4" width="4.875" style="0" customWidth="1"/>
    <col min="5" max="5" width="8.50390625" style="0" customWidth="1"/>
    <col min="6" max="6" width="10.375" style="0" customWidth="1"/>
    <col min="7" max="7" width="5.25390625" style="0" customWidth="1"/>
    <col min="8" max="8" width="12.375" style="0" customWidth="1"/>
    <col min="9" max="9" width="9.50390625" style="0" customWidth="1"/>
    <col min="10" max="10" width="17.50390625" style="0" customWidth="1"/>
    <col min="256" max="16384" width="11.625" style="0" customWidth="1"/>
  </cols>
  <sheetData>
    <row r="1" spans="1:10" ht="59.25" customHeight="1">
      <c r="A1" s="190"/>
      <c r="B1" s="19" t="s">
        <v>674</v>
      </c>
      <c r="C1" s="19"/>
      <c r="D1" s="19"/>
      <c r="E1" s="19"/>
      <c r="F1" s="191"/>
      <c r="G1" s="70"/>
      <c r="H1" s="70"/>
      <c r="I1" s="53"/>
      <c r="J1" s="53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7" t="s">
        <v>675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12.75">
      <c r="A5" s="72">
        <v>1</v>
      </c>
      <c r="B5" s="29" t="s">
        <v>676</v>
      </c>
      <c r="C5" s="28">
        <v>20</v>
      </c>
      <c r="D5" s="28" t="s">
        <v>29</v>
      </c>
      <c r="E5" s="30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10" ht="32.25" customHeight="1">
      <c r="A6" s="72">
        <v>2</v>
      </c>
      <c r="B6" s="29" t="s">
        <v>677</v>
      </c>
      <c r="C6" s="28">
        <v>20</v>
      </c>
      <c r="D6" s="28" t="s">
        <v>29</v>
      </c>
      <c r="E6" s="30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</row>
    <row r="7" spans="1:10" ht="19.5" customHeight="1">
      <c r="A7" s="72">
        <v>3</v>
      </c>
      <c r="B7" s="29" t="s">
        <v>678</v>
      </c>
      <c r="C7" s="28">
        <v>40</v>
      </c>
      <c r="D7" s="28" t="s">
        <v>29</v>
      </c>
      <c r="E7" s="30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29"/>
    </row>
    <row r="8" spans="1:10" ht="32.25" customHeight="1">
      <c r="A8" s="72">
        <v>4</v>
      </c>
      <c r="B8" s="29" t="s">
        <v>679</v>
      </c>
      <c r="C8" s="28">
        <v>35</v>
      </c>
      <c r="D8" s="28" t="s">
        <v>29</v>
      </c>
      <c r="E8" s="30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29"/>
    </row>
    <row r="9" spans="1:10" ht="44.25" customHeight="1">
      <c r="A9" s="72">
        <v>5</v>
      </c>
      <c r="B9" s="29" t="s">
        <v>680</v>
      </c>
      <c r="C9" s="28">
        <v>10</v>
      </c>
      <c r="D9" s="28" t="s">
        <v>29</v>
      </c>
      <c r="E9" s="30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</row>
    <row r="10" spans="1:10" ht="42" customHeight="1">
      <c r="A10" s="72">
        <v>6</v>
      </c>
      <c r="B10" s="29" t="s">
        <v>681</v>
      </c>
      <c r="C10" s="28">
        <v>10</v>
      </c>
      <c r="D10" s="28" t="s">
        <v>29</v>
      </c>
      <c r="E10" s="30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</row>
    <row r="11" spans="1:10" ht="30" customHeight="1">
      <c r="A11" s="72">
        <v>7</v>
      </c>
      <c r="B11" s="29" t="s">
        <v>682</v>
      </c>
      <c r="C11" s="28">
        <v>5</v>
      </c>
      <c r="D11" s="28" t="s">
        <v>29</v>
      </c>
      <c r="E11" s="30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29"/>
    </row>
    <row r="12" spans="1:10" ht="45.75" customHeight="1">
      <c r="A12" s="72">
        <v>8</v>
      </c>
      <c r="B12" s="29" t="s">
        <v>683</v>
      </c>
      <c r="C12" s="28">
        <v>4</v>
      </c>
      <c r="D12" s="28" t="s">
        <v>29</v>
      </c>
      <c r="E12" s="30"/>
      <c r="F12" s="30">
        <f>C12*E12</f>
        <v>0</v>
      </c>
      <c r="G12" s="29">
        <v>8</v>
      </c>
      <c r="H12" s="30">
        <f>(E12*0.08)+E12</f>
        <v>0</v>
      </c>
      <c r="I12" s="30">
        <f>C12*H12</f>
        <v>0</v>
      </c>
      <c r="J12" s="29"/>
    </row>
    <row r="13" spans="1:10" ht="53.25" customHeight="1">
      <c r="A13" s="72">
        <v>9</v>
      </c>
      <c r="B13" s="29" t="s">
        <v>684</v>
      </c>
      <c r="C13" s="28">
        <v>12</v>
      </c>
      <c r="D13" s="28" t="s">
        <v>29</v>
      </c>
      <c r="E13" s="30"/>
      <c r="F13" s="30">
        <f>C13*E13</f>
        <v>0</v>
      </c>
      <c r="G13" s="29">
        <v>8</v>
      </c>
      <c r="H13" s="30">
        <f>(E13*0.08)+E13</f>
        <v>0</v>
      </c>
      <c r="I13" s="30">
        <f>C13*H13</f>
        <v>0</v>
      </c>
      <c r="J13" s="29"/>
    </row>
    <row r="14" spans="1:10" ht="12.75">
      <c r="A14" s="72">
        <v>10</v>
      </c>
      <c r="B14" s="29" t="s">
        <v>685</v>
      </c>
      <c r="C14" s="28">
        <v>5</v>
      </c>
      <c r="D14" s="28" t="s">
        <v>29</v>
      </c>
      <c r="E14" s="30"/>
      <c r="F14" s="30">
        <f>C14*E14</f>
        <v>0</v>
      </c>
      <c r="G14" s="29">
        <v>8</v>
      </c>
      <c r="H14" s="30">
        <f>(E14*0.08)+E14</f>
        <v>0</v>
      </c>
      <c r="I14" s="30">
        <f>C14*H14</f>
        <v>0</v>
      </c>
      <c r="J14" s="29"/>
    </row>
    <row r="15" spans="1:10" ht="12.75">
      <c r="A15" s="72">
        <v>11</v>
      </c>
      <c r="B15" s="29" t="s">
        <v>686</v>
      </c>
      <c r="C15" s="28">
        <v>5</v>
      </c>
      <c r="D15" s="28" t="s">
        <v>29</v>
      </c>
      <c r="E15" s="30"/>
      <c r="F15" s="30">
        <f>C15*E15</f>
        <v>0</v>
      </c>
      <c r="G15" s="29">
        <v>8</v>
      </c>
      <c r="H15" s="30">
        <f>(E15*0.08)+E15</f>
        <v>0</v>
      </c>
      <c r="I15" s="30">
        <f>C15*H15</f>
        <v>0</v>
      </c>
      <c r="J15" s="29"/>
    </row>
    <row r="16" spans="1:10" ht="29.25" customHeight="1">
      <c r="A16" s="72">
        <v>12</v>
      </c>
      <c r="B16" s="29" t="s">
        <v>687</v>
      </c>
      <c r="C16" s="28">
        <v>15</v>
      </c>
      <c r="D16" s="28" t="s">
        <v>29</v>
      </c>
      <c r="E16" s="30"/>
      <c r="F16" s="30">
        <f>C16*E16</f>
        <v>0</v>
      </c>
      <c r="G16" s="29">
        <v>8</v>
      </c>
      <c r="H16" s="30">
        <f>(E16*0.08)+E16</f>
        <v>0</v>
      </c>
      <c r="I16" s="30">
        <f>C16*H16</f>
        <v>0</v>
      </c>
      <c r="J16" s="29"/>
    </row>
    <row r="17" spans="1:10" ht="29.25" customHeight="1">
      <c r="A17" s="72">
        <v>13</v>
      </c>
      <c r="B17" s="29" t="s">
        <v>688</v>
      </c>
      <c r="C17" s="28">
        <v>15</v>
      </c>
      <c r="D17" s="28" t="s">
        <v>29</v>
      </c>
      <c r="E17" s="30"/>
      <c r="F17" s="30">
        <f>C17*E17</f>
        <v>0</v>
      </c>
      <c r="G17" s="29">
        <v>8</v>
      </c>
      <c r="H17" s="30">
        <f>(E17*0.08)+E17</f>
        <v>0</v>
      </c>
      <c r="I17" s="30">
        <f>C17*H17</f>
        <v>0</v>
      </c>
      <c r="J17" s="29"/>
    </row>
    <row r="18" spans="1:10" ht="30.75" customHeight="1">
      <c r="A18" s="72">
        <v>14</v>
      </c>
      <c r="B18" s="29" t="s">
        <v>689</v>
      </c>
      <c r="C18" s="28">
        <v>10</v>
      </c>
      <c r="D18" s="28" t="s">
        <v>29</v>
      </c>
      <c r="E18" s="30"/>
      <c r="F18" s="30">
        <f>C18*E18</f>
        <v>0</v>
      </c>
      <c r="G18" s="29">
        <v>8</v>
      </c>
      <c r="H18" s="30">
        <f>(E18*0.08)+E18</f>
        <v>0</v>
      </c>
      <c r="I18" s="30">
        <f>C18*H18</f>
        <v>0</v>
      </c>
      <c r="J18" s="29"/>
    </row>
    <row r="19" spans="1:10" ht="30.75" customHeight="1">
      <c r="A19" s="72">
        <v>15</v>
      </c>
      <c r="B19" s="29" t="s">
        <v>690</v>
      </c>
      <c r="C19" s="28">
        <v>120</v>
      </c>
      <c r="D19" s="28" t="s">
        <v>29</v>
      </c>
      <c r="E19" s="30"/>
      <c r="F19" s="30">
        <f>C19*E19</f>
        <v>0</v>
      </c>
      <c r="G19" s="29">
        <v>8</v>
      </c>
      <c r="H19" s="30">
        <f>(E19*0.08)+E19</f>
        <v>0</v>
      </c>
      <c r="I19" s="30">
        <f>C19*H19</f>
        <v>0</v>
      </c>
      <c r="J19" s="36"/>
    </row>
    <row r="20" spans="1:10" ht="33" customHeight="1">
      <c r="A20" s="72">
        <v>16</v>
      </c>
      <c r="B20" s="29" t="s">
        <v>691</v>
      </c>
      <c r="C20" s="28">
        <v>2</v>
      </c>
      <c r="D20" s="28" t="s">
        <v>29</v>
      </c>
      <c r="E20" s="30"/>
      <c r="F20" s="30">
        <f>C20*E20</f>
        <v>0</v>
      </c>
      <c r="G20" s="29">
        <v>8</v>
      </c>
      <c r="H20" s="30">
        <f>(E20*0.08)+E20</f>
        <v>0</v>
      </c>
      <c r="I20" s="30">
        <f>C20*H20</f>
        <v>0</v>
      </c>
      <c r="J20" s="29"/>
    </row>
    <row r="21" spans="1:10" ht="34.5" customHeight="1">
      <c r="A21" s="72">
        <v>17</v>
      </c>
      <c r="B21" s="29" t="s">
        <v>692</v>
      </c>
      <c r="C21" s="28">
        <v>12</v>
      </c>
      <c r="D21" s="28" t="s">
        <v>29</v>
      </c>
      <c r="E21" s="30"/>
      <c r="F21" s="30">
        <f>C21*E21</f>
        <v>0</v>
      </c>
      <c r="G21" s="29">
        <v>8</v>
      </c>
      <c r="H21" s="30">
        <f>(E21*0.08)+E21</f>
        <v>0</v>
      </c>
      <c r="I21" s="30">
        <f>C21*H21</f>
        <v>0</v>
      </c>
      <c r="J21" s="29"/>
    </row>
    <row r="22" spans="1:10" ht="94.5" customHeight="1">
      <c r="A22" s="72">
        <v>18</v>
      </c>
      <c r="B22" s="29" t="s">
        <v>693</v>
      </c>
      <c r="C22" s="28">
        <v>30</v>
      </c>
      <c r="D22" s="28" t="s">
        <v>29</v>
      </c>
      <c r="E22" s="30"/>
      <c r="F22" s="30">
        <f>C22*E22</f>
        <v>0</v>
      </c>
      <c r="G22" s="29">
        <v>8</v>
      </c>
      <c r="H22" s="30">
        <f>(E22*0.08)+E22</f>
        <v>0</v>
      </c>
      <c r="I22" s="30">
        <f>C22*H22</f>
        <v>0</v>
      </c>
      <c r="J22" s="29"/>
    </row>
    <row r="23" spans="1:10" ht="44.25" customHeight="1">
      <c r="A23" s="72">
        <v>19</v>
      </c>
      <c r="B23" s="29" t="s">
        <v>694</v>
      </c>
      <c r="C23" s="28">
        <v>15</v>
      </c>
      <c r="D23" s="28" t="s">
        <v>29</v>
      </c>
      <c r="E23" s="30"/>
      <c r="F23" s="30">
        <f>C23*E23</f>
        <v>0</v>
      </c>
      <c r="G23" s="29">
        <v>8</v>
      </c>
      <c r="H23" s="30">
        <f>(E23*0.08)+E23</f>
        <v>0</v>
      </c>
      <c r="I23" s="30">
        <f>C23*H23</f>
        <v>0</v>
      </c>
      <c r="J23" s="29"/>
    </row>
    <row r="24" spans="1:10" ht="43.5" customHeight="1">
      <c r="A24" s="72">
        <v>20</v>
      </c>
      <c r="B24" s="29" t="s">
        <v>695</v>
      </c>
      <c r="C24" s="28">
        <v>50</v>
      </c>
      <c r="D24" s="28" t="s">
        <v>29</v>
      </c>
      <c r="E24" s="30"/>
      <c r="F24" s="30">
        <f>C24*E24</f>
        <v>0</v>
      </c>
      <c r="G24" s="29">
        <v>8</v>
      </c>
      <c r="H24" s="30">
        <f>(E24*0.08)+E24</f>
        <v>0</v>
      </c>
      <c r="I24" s="30">
        <f>C24*H24</f>
        <v>0</v>
      </c>
      <c r="J24" s="29"/>
    </row>
    <row r="25" spans="1:10" ht="32.25" customHeight="1">
      <c r="A25" s="72">
        <v>21</v>
      </c>
      <c r="B25" s="29" t="s">
        <v>696</v>
      </c>
      <c r="C25" s="28">
        <v>3</v>
      </c>
      <c r="D25" s="28" t="s">
        <v>29</v>
      </c>
      <c r="E25" s="30"/>
      <c r="F25" s="30">
        <f>C25*E25</f>
        <v>0</v>
      </c>
      <c r="G25" s="29">
        <v>8</v>
      </c>
      <c r="H25" s="30">
        <f>(E25*0.08)+E25</f>
        <v>0</v>
      </c>
      <c r="I25" s="30">
        <f>C25*H25</f>
        <v>0</v>
      </c>
      <c r="J25" s="29"/>
    </row>
    <row r="26" spans="1:10" ht="28.5" customHeight="1">
      <c r="A26" s="72">
        <v>22</v>
      </c>
      <c r="B26" s="29" t="s">
        <v>697</v>
      </c>
      <c r="C26" s="28">
        <v>3</v>
      </c>
      <c r="D26" s="28" t="s">
        <v>29</v>
      </c>
      <c r="E26" s="30"/>
      <c r="F26" s="30">
        <f>C26*E26</f>
        <v>0</v>
      </c>
      <c r="G26" s="29">
        <v>8</v>
      </c>
      <c r="H26" s="30">
        <f>(E26*0.08)+E26</f>
        <v>0</v>
      </c>
      <c r="I26" s="30">
        <f>C26*H26</f>
        <v>0</v>
      </c>
      <c r="J26" s="29"/>
    </row>
    <row r="27" spans="1:10" ht="28.5" customHeight="1">
      <c r="A27" s="72">
        <v>23</v>
      </c>
      <c r="B27" s="29" t="s">
        <v>698</v>
      </c>
      <c r="C27" s="28">
        <v>2</v>
      </c>
      <c r="D27" s="28" t="s">
        <v>29</v>
      </c>
      <c r="E27" s="30"/>
      <c r="F27" s="30">
        <f>C27*E27</f>
        <v>0</v>
      </c>
      <c r="G27" s="29">
        <v>8</v>
      </c>
      <c r="H27" s="30">
        <f>(E27*0.08)+E27</f>
        <v>0</v>
      </c>
      <c r="I27" s="30">
        <f>C27*H27</f>
        <v>0</v>
      </c>
      <c r="J27" s="29"/>
    </row>
    <row r="28" spans="1:10" ht="12.75">
      <c r="A28" s="72">
        <v>24</v>
      </c>
      <c r="B28" s="29" t="s">
        <v>699</v>
      </c>
      <c r="C28" s="28">
        <v>2</v>
      </c>
      <c r="D28" s="28" t="s">
        <v>29</v>
      </c>
      <c r="E28" s="30"/>
      <c r="F28" s="30">
        <f>C28*E28</f>
        <v>0</v>
      </c>
      <c r="G28" s="29">
        <v>8</v>
      </c>
      <c r="H28" s="30">
        <f>(E28*0.08)+E28</f>
        <v>0</v>
      </c>
      <c r="I28" s="30">
        <f>C28*H28</f>
        <v>0</v>
      </c>
      <c r="J28" s="29"/>
    </row>
    <row r="29" spans="1:10" ht="25.5" customHeight="1">
      <c r="A29" s="72">
        <v>25</v>
      </c>
      <c r="B29" s="29" t="s">
        <v>700</v>
      </c>
      <c r="C29" s="28">
        <v>5</v>
      </c>
      <c r="D29" s="28" t="s">
        <v>29</v>
      </c>
      <c r="E29" s="30"/>
      <c r="F29" s="30">
        <f>C29*E29</f>
        <v>0</v>
      </c>
      <c r="G29" s="29">
        <v>8</v>
      </c>
      <c r="H29" s="30">
        <f>(E29*0.08)+E29</f>
        <v>0</v>
      </c>
      <c r="I29" s="30">
        <f>C29*H29</f>
        <v>0</v>
      </c>
      <c r="J29" s="29"/>
    </row>
    <row r="30" spans="1:10" ht="21" customHeight="1">
      <c r="A30" s="72">
        <v>26</v>
      </c>
      <c r="B30" s="29" t="s">
        <v>701</v>
      </c>
      <c r="C30" s="28">
        <v>20</v>
      </c>
      <c r="D30" s="28" t="s">
        <v>29</v>
      </c>
      <c r="E30" s="30"/>
      <c r="F30" s="30">
        <f>C30*E30</f>
        <v>0</v>
      </c>
      <c r="G30" s="29">
        <v>8</v>
      </c>
      <c r="H30" s="30">
        <f>(E30*0.08)+E30</f>
        <v>0</v>
      </c>
      <c r="I30" s="30">
        <f>C30*H30</f>
        <v>0</v>
      </c>
      <c r="J30" s="29"/>
    </row>
    <row r="31" spans="1:10" ht="12.75">
      <c r="A31" s="72">
        <v>27</v>
      </c>
      <c r="B31" s="29" t="s">
        <v>702</v>
      </c>
      <c r="C31" s="28">
        <v>60</v>
      </c>
      <c r="D31" s="28" t="s">
        <v>29</v>
      </c>
      <c r="E31" s="30"/>
      <c r="F31" s="30">
        <f>C31*E31</f>
        <v>0</v>
      </c>
      <c r="G31" s="29">
        <v>8</v>
      </c>
      <c r="H31" s="30">
        <f>(E31*0.08)+E31</f>
        <v>0</v>
      </c>
      <c r="I31" s="30">
        <f>C31*H31</f>
        <v>0</v>
      </c>
      <c r="J31" s="29"/>
    </row>
    <row r="32" spans="1:10" ht="52.5" customHeight="1">
      <c r="A32" s="72">
        <v>28</v>
      </c>
      <c r="B32" s="29" t="s">
        <v>703</v>
      </c>
      <c r="C32" s="39">
        <v>8</v>
      </c>
      <c r="D32" s="39" t="s">
        <v>29</v>
      </c>
      <c r="E32" s="106"/>
      <c r="F32" s="30">
        <f>C32*E32</f>
        <v>0</v>
      </c>
      <c r="G32" s="29">
        <v>8</v>
      </c>
      <c r="H32" s="30">
        <f>(E32*0.08)+E32</f>
        <v>0</v>
      </c>
      <c r="I32" s="30">
        <f>C32*H32</f>
        <v>0</v>
      </c>
      <c r="J32" s="36"/>
    </row>
    <row r="33" spans="1:10" ht="43.5" customHeight="1">
      <c r="A33" s="72">
        <v>29</v>
      </c>
      <c r="B33" s="29" t="s">
        <v>704</v>
      </c>
      <c r="C33" s="39">
        <v>20</v>
      </c>
      <c r="D33" s="39" t="s">
        <v>29</v>
      </c>
      <c r="E33" s="106"/>
      <c r="F33" s="30">
        <f>C33*E33</f>
        <v>0</v>
      </c>
      <c r="G33" s="29">
        <v>8</v>
      </c>
      <c r="H33" s="30">
        <f>(E33*0.08)+E33</f>
        <v>0</v>
      </c>
      <c r="I33" s="30">
        <f>C33*H33</f>
        <v>0</v>
      </c>
      <c r="J33" s="36"/>
    </row>
    <row r="34" spans="1:9" ht="12.75">
      <c r="A34" s="79"/>
      <c r="B34" t="s">
        <v>7</v>
      </c>
      <c r="F34" s="46">
        <f>SUM(F5:F33)</f>
        <v>0</v>
      </c>
      <c r="I34" s="46">
        <f>SUM(I5:I33)</f>
        <v>0</v>
      </c>
    </row>
    <row r="35" ht="12.75">
      <c r="A35" s="79"/>
    </row>
    <row r="36" ht="12.75">
      <c r="A36" s="79"/>
    </row>
    <row r="37" spans="1:10" ht="12.75" customHeight="1">
      <c r="A37" s="48" t="s">
        <v>705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 customHeight="1">
      <c r="A38" s="48" t="s">
        <v>706</v>
      </c>
      <c r="B38" s="48"/>
      <c r="C38" s="48"/>
      <c r="D38" s="48"/>
      <c r="E38" s="48"/>
      <c r="F38" s="48"/>
      <c r="G38" s="48"/>
      <c r="H38" s="48"/>
      <c r="I38" s="48"/>
      <c r="J38" s="48"/>
    </row>
    <row r="39" ht="12.75">
      <c r="A39" s="79"/>
    </row>
    <row r="40" spans="1:6" ht="12.75">
      <c r="A40" s="15" t="s">
        <v>10</v>
      </c>
      <c r="B40" s="15"/>
      <c r="C40" s="16"/>
      <c r="F40" t="s">
        <v>56</v>
      </c>
    </row>
    <row r="41" spans="1:6" ht="12.75">
      <c r="A41" s="17" t="s">
        <v>12</v>
      </c>
      <c r="B41" s="17"/>
      <c r="D41" s="17" t="s">
        <v>57</v>
      </c>
      <c r="F41" t="s">
        <v>58</v>
      </c>
    </row>
  </sheetData>
  <sheetProtection selectLockedCells="1" selectUnlockedCells="1"/>
  <mergeCells count="3">
    <mergeCell ref="B1:E1"/>
    <mergeCell ref="A37:J37"/>
    <mergeCell ref="A38:J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workbookViewId="0" topLeftCell="A1">
      <selection activeCell="A10" sqref="A10"/>
    </sheetView>
  </sheetViews>
  <sheetFormatPr defaultColWidth="9.00390625" defaultRowHeight="12.75"/>
  <cols>
    <col min="1" max="1" width="4.00390625" style="0" customWidth="1"/>
    <col min="2" max="2" width="25.75390625" style="0" customWidth="1"/>
    <col min="3" max="3" width="7.50390625" style="0" customWidth="1"/>
    <col min="4" max="4" width="6.125" style="0" customWidth="1"/>
    <col min="5" max="5" width="10.375" style="0" customWidth="1"/>
    <col min="6" max="6" width="9.50390625" style="0" customWidth="1"/>
    <col min="7" max="7" width="4.50390625" style="0" customWidth="1"/>
    <col min="8" max="8" width="11.25390625" style="0" customWidth="1"/>
    <col min="9" max="9" width="9.50390625" style="0" customWidth="1"/>
    <col min="10" max="10" width="17.875" style="0" customWidth="1"/>
    <col min="256" max="16384" width="11.625" style="0" customWidth="1"/>
  </cols>
  <sheetData>
    <row r="1" spans="1:5" ht="32.25" customHeight="1">
      <c r="A1" s="192" t="s">
        <v>707</v>
      </c>
      <c r="B1" s="1" t="s">
        <v>708</v>
      </c>
      <c r="C1" s="1"/>
      <c r="D1" s="1"/>
      <c r="E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53.25" customHeight="1">
      <c r="A5" s="28">
        <v>1</v>
      </c>
      <c r="B5" s="29" t="s">
        <v>709</v>
      </c>
      <c r="C5" s="129">
        <v>22000</v>
      </c>
      <c r="D5" s="28" t="s">
        <v>710</v>
      </c>
      <c r="E5" s="29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2:9" ht="12.75">
      <c r="B6" t="s">
        <v>7</v>
      </c>
      <c r="F6" s="46">
        <f>SUM(F5)</f>
        <v>0</v>
      </c>
      <c r="I6" s="46">
        <f>SUM(I5)</f>
        <v>0</v>
      </c>
    </row>
    <row r="8" ht="13.5" customHeight="1"/>
    <row r="9" spans="1:13" ht="14.25" customHeight="1">
      <c r="A9" s="48" t="s">
        <v>711</v>
      </c>
      <c r="B9" s="48"/>
      <c r="C9" s="48"/>
      <c r="D9" s="48"/>
      <c r="E9" s="48"/>
      <c r="F9" s="48"/>
      <c r="G9" s="48"/>
      <c r="H9" s="48"/>
      <c r="I9" s="48"/>
      <c r="J9" s="48"/>
      <c r="K9" s="37"/>
      <c r="L9" s="37"/>
      <c r="M9" s="37"/>
    </row>
    <row r="10" spans="1:13" s="50" customFormat="1" ht="14.25" customHeight="1">
      <c r="A10" s="48" t="s">
        <v>712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workbookViewId="0" topLeftCell="A1">
      <selection activeCell="I25" sqref="I25"/>
    </sheetView>
  </sheetViews>
  <sheetFormatPr defaultColWidth="9.00390625" defaultRowHeight="12.75"/>
  <cols>
    <col min="1" max="1" width="3.50390625" style="0" customWidth="1"/>
    <col min="2" max="2" width="23.50390625" style="0" customWidth="1"/>
    <col min="3" max="3" width="5.375" style="0" customWidth="1"/>
    <col min="4" max="4" width="5.875" style="0" customWidth="1"/>
    <col min="5" max="5" width="8.375" style="0" customWidth="1"/>
    <col min="6" max="6" width="9.375" style="0" customWidth="1"/>
    <col min="7" max="7" width="6.50390625" style="0" customWidth="1"/>
    <col min="8" max="8" width="11.625" style="0" customWidth="1"/>
    <col min="9" max="9" width="10.625" style="0" customWidth="1"/>
    <col min="10" max="10" width="18.125" style="0" customWidth="1"/>
    <col min="256" max="16384" width="11.625" style="0" customWidth="1"/>
  </cols>
  <sheetData>
    <row r="1" s="1" customFormat="1" ht="32.25" customHeight="1">
      <c r="B1" s="1" t="s">
        <v>713</v>
      </c>
    </row>
    <row r="2" spans="1:10" ht="36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714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174" customHeight="1">
      <c r="A5" s="28">
        <v>1</v>
      </c>
      <c r="B5" s="29" t="s">
        <v>715</v>
      </c>
      <c r="C5" s="28">
        <v>200</v>
      </c>
      <c r="D5" s="28" t="s">
        <v>29</v>
      </c>
      <c r="E5" s="29"/>
      <c r="F5" s="193">
        <f>C5*E5</f>
        <v>0</v>
      </c>
      <c r="G5" s="42">
        <v>8</v>
      </c>
      <c r="H5" s="193">
        <f>(E5*0.08)+E5</f>
        <v>0</v>
      </c>
      <c r="I5" s="106">
        <f>C5*H5</f>
        <v>0</v>
      </c>
      <c r="J5" s="36"/>
    </row>
    <row r="6" spans="2:9" ht="12.75">
      <c r="B6" t="s">
        <v>7</v>
      </c>
      <c r="F6" s="46">
        <f>SUM(F5)</f>
        <v>0</v>
      </c>
      <c r="I6" s="46">
        <f>SUM(I5)</f>
        <v>0</v>
      </c>
    </row>
    <row r="8" spans="11:13" ht="12.75">
      <c r="K8" s="37"/>
      <c r="L8" s="37"/>
      <c r="M8" s="37"/>
    </row>
    <row r="9" spans="1:13" s="50" customFormat="1" ht="14.25" customHeight="1">
      <c r="A9" s="48" t="s">
        <v>716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</row>
    <row r="10" spans="1:10" ht="14.25" customHeight="1">
      <c r="A10" s="48" t="s">
        <v>717</v>
      </c>
      <c r="B10" s="48"/>
      <c r="C10" s="48"/>
      <c r="D10" s="48"/>
      <c r="E10" s="48"/>
      <c r="F10" s="48"/>
      <c r="G10" s="48"/>
      <c r="H10" s="48"/>
      <c r="I10" s="48"/>
      <c r="J10" s="48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A10" sqref="A10"/>
    </sheetView>
  </sheetViews>
  <sheetFormatPr defaultColWidth="9.00390625" defaultRowHeight="12.75"/>
  <cols>
    <col min="1" max="1" width="3.50390625" style="0" customWidth="1"/>
    <col min="2" max="2" width="23.875" style="0" customWidth="1"/>
    <col min="3" max="3" width="6.375" style="0" customWidth="1"/>
    <col min="4" max="4" width="5.50390625" style="0" customWidth="1"/>
    <col min="5" max="5" width="9.50390625" style="0" customWidth="1"/>
    <col min="7" max="7" width="4.50390625" style="0" customWidth="1"/>
    <col min="8" max="8" width="12.625" style="0" customWidth="1"/>
    <col min="9" max="9" width="9.25390625" style="0" customWidth="1"/>
    <col min="10" max="10" width="17.375" style="0" customWidth="1"/>
    <col min="256" max="16384" width="11.625" style="0" customWidth="1"/>
  </cols>
  <sheetData>
    <row r="1" ht="32.25" customHeight="1">
      <c r="B1" s="1" t="s">
        <v>718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25</v>
      </c>
      <c r="G4" s="26"/>
      <c r="H4" s="26" t="s">
        <v>26</v>
      </c>
      <c r="I4" s="27" t="s">
        <v>27</v>
      </c>
      <c r="J4" s="25"/>
    </row>
    <row r="5" spans="1:10" s="37" customFormat="1" ht="30" customHeight="1">
      <c r="A5" s="72">
        <v>1</v>
      </c>
      <c r="B5" s="29" t="s">
        <v>719</v>
      </c>
      <c r="C5" s="28">
        <v>3</v>
      </c>
      <c r="D5" s="38" t="s">
        <v>29</v>
      </c>
      <c r="E5" s="31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69" customFormat="1" ht="12.75" customHeight="1">
      <c r="A6"/>
      <c r="B6" t="s">
        <v>7</v>
      </c>
      <c r="C6"/>
      <c r="D6"/>
      <c r="E6"/>
      <c r="F6" s="46">
        <f>SUM(F5)</f>
        <v>0</v>
      </c>
      <c r="G6"/>
      <c r="H6"/>
      <c r="I6" s="46">
        <f>SUM(I5)</f>
        <v>0</v>
      </c>
      <c r="J6" t="s">
        <v>205</v>
      </c>
    </row>
    <row r="7" spans="1:10" s="69" customFormat="1" ht="12.75" customHeight="1">
      <c r="A7"/>
      <c r="B7"/>
      <c r="C7"/>
      <c r="D7"/>
      <c r="E7"/>
      <c r="F7"/>
      <c r="G7"/>
      <c r="H7"/>
      <c r="I7"/>
      <c r="J7"/>
    </row>
    <row r="9" spans="1:10" ht="14.25" customHeight="1">
      <c r="A9" s="48" t="s">
        <v>720</v>
      </c>
      <c r="B9" s="48"/>
      <c r="C9" s="48"/>
      <c r="D9" s="48"/>
      <c r="E9" s="48"/>
      <c r="F9" s="48"/>
      <c r="G9" s="48"/>
      <c r="H9" s="48"/>
      <c r="I9" s="48"/>
      <c r="J9" s="48"/>
    </row>
    <row r="10" spans="1:13" ht="14.25" customHeight="1">
      <c r="A10" s="48" t="s">
        <v>721</v>
      </c>
      <c r="B10" s="48"/>
      <c r="C10" s="48"/>
      <c r="D10" s="48"/>
      <c r="E10" s="48"/>
      <c r="F10" s="48"/>
      <c r="G10" s="48"/>
      <c r="H10" s="48"/>
      <c r="I10" s="48"/>
      <c r="J10" s="48"/>
      <c r="K10" s="37"/>
      <c r="L10" s="37"/>
      <c r="M10" s="37"/>
    </row>
    <row r="11" spans="1:13" s="50" customFormat="1" ht="12.75">
      <c r="A11"/>
      <c r="B11"/>
      <c r="C11"/>
      <c r="D11"/>
      <c r="E11"/>
      <c r="F11"/>
      <c r="G11"/>
      <c r="H11"/>
      <c r="I11"/>
      <c r="J11"/>
      <c r="K11" s="49"/>
      <c r="L11" s="49"/>
      <c r="M11" s="49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E5" sqref="E5"/>
    </sheetView>
  </sheetViews>
  <sheetFormatPr defaultColWidth="9.00390625" defaultRowHeight="12.75"/>
  <cols>
    <col min="1" max="1" width="3.50390625" style="0" customWidth="1"/>
    <col min="2" max="2" width="24.50390625" style="0" customWidth="1"/>
    <col min="3" max="3" width="6.375" style="0" customWidth="1"/>
    <col min="4" max="4" width="5.50390625" style="0" customWidth="1"/>
    <col min="5" max="5" width="9.75390625" style="0" customWidth="1"/>
    <col min="7" max="7" width="4.50390625" style="0" customWidth="1"/>
    <col min="8" max="8" width="11.25390625" style="0" customWidth="1"/>
    <col min="9" max="9" width="10.625" style="0" customWidth="1"/>
    <col min="10" max="10" width="17.375" style="0" customWidth="1"/>
    <col min="256" max="16384" width="11.625" style="0" customWidth="1"/>
  </cols>
  <sheetData>
    <row r="1" spans="2:13" ht="31.5" customHeight="1">
      <c r="B1" s="1" t="s">
        <v>722</v>
      </c>
      <c r="M1" s="97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723</v>
      </c>
      <c r="J4" s="25"/>
    </row>
    <row r="5" spans="1:10" s="37" customFormat="1" ht="42" customHeight="1">
      <c r="A5" s="72">
        <v>1</v>
      </c>
      <c r="B5" s="29" t="s">
        <v>724</v>
      </c>
      <c r="C5" s="28">
        <v>5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69" customFormat="1" ht="14.25" customHeight="1">
      <c r="A6"/>
      <c r="B6" t="s">
        <v>7</v>
      </c>
      <c r="C6"/>
      <c r="D6"/>
      <c r="E6"/>
      <c r="F6" s="46">
        <f>SUM(F5)</f>
        <v>0</v>
      </c>
      <c r="G6"/>
      <c r="H6"/>
      <c r="I6" s="46">
        <f>SUM(I5)</f>
        <v>0</v>
      </c>
      <c r="J6"/>
    </row>
    <row r="7" spans="1:10" s="69" customFormat="1" ht="14.25" customHeight="1">
      <c r="A7"/>
      <c r="B7"/>
      <c r="C7"/>
      <c r="D7"/>
      <c r="E7"/>
      <c r="F7"/>
      <c r="G7"/>
      <c r="H7"/>
      <c r="I7"/>
      <c r="J7"/>
    </row>
    <row r="9" spans="1:10" ht="14.25" customHeight="1">
      <c r="A9" s="48" t="s">
        <v>725</v>
      </c>
      <c r="B9" s="48"/>
      <c r="C9" s="48"/>
      <c r="D9" s="48"/>
      <c r="E9" s="48"/>
      <c r="F9" s="48"/>
      <c r="G9" s="48"/>
      <c r="H9" s="48"/>
      <c r="I9" s="48"/>
      <c r="J9" s="48"/>
    </row>
    <row r="10" spans="1:13" ht="14.25" customHeight="1">
      <c r="A10" s="48" t="s">
        <v>726</v>
      </c>
      <c r="B10" s="48"/>
      <c r="C10" s="48"/>
      <c r="D10" s="48"/>
      <c r="E10" s="48"/>
      <c r="F10" s="48"/>
      <c r="G10" s="48"/>
      <c r="H10" s="48"/>
      <c r="I10" s="48"/>
      <c r="J10" s="48"/>
      <c r="K10" s="37"/>
      <c r="L10" s="37"/>
      <c r="M10" s="37"/>
    </row>
    <row r="11" spans="1:13" s="50" customFormat="1" ht="12.75">
      <c r="A11"/>
      <c r="B11"/>
      <c r="C11"/>
      <c r="D11"/>
      <c r="E11"/>
      <c r="F11"/>
      <c r="G11"/>
      <c r="H11"/>
      <c r="I11"/>
      <c r="J11"/>
      <c r="K11" s="49"/>
      <c r="L11" s="49"/>
      <c r="M11" s="49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M17"/>
  <sheetViews>
    <sheetView zoomScale="110" zoomScaleNormal="110" workbookViewId="0" topLeftCell="A1">
      <selection activeCell="J20" sqref="J20"/>
    </sheetView>
  </sheetViews>
  <sheetFormatPr defaultColWidth="9.00390625" defaultRowHeight="12.75"/>
  <cols>
    <col min="1" max="1" width="3.625" style="0" customWidth="1"/>
    <col min="2" max="2" width="21.125" style="0" customWidth="1"/>
    <col min="3" max="3" width="5.125" style="0" customWidth="1"/>
    <col min="4" max="4" width="5.00390625" style="0" customWidth="1"/>
    <col min="6" max="6" width="9.75390625" style="0" customWidth="1"/>
    <col min="7" max="7" width="5.375" style="0" customWidth="1"/>
    <col min="8" max="9" width="11.50390625" style="0" customWidth="1"/>
    <col min="10" max="10" width="17.50390625" style="0" customWidth="1"/>
    <col min="256" max="16384" width="11.625" style="0" customWidth="1"/>
  </cols>
  <sheetData>
    <row r="1" spans="2:10" ht="31.5" customHeight="1">
      <c r="B1" s="1" t="s">
        <v>727</v>
      </c>
      <c r="I1" s="53"/>
      <c r="J1" s="53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.7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73" customFormat="1" ht="29.25" customHeight="1">
      <c r="A5" s="59">
        <v>1</v>
      </c>
      <c r="B5" s="194" t="s">
        <v>728</v>
      </c>
      <c r="C5" s="59">
        <v>20</v>
      </c>
      <c r="D5" s="59" t="s">
        <v>29</v>
      </c>
      <c r="E5" s="194"/>
      <c r="F5" s="183">
        <f>C5*E5</f>
        <v>0</v>
      </c>
      <c r="G5" s="194">
        <v>8</v>
      </c>
      <c r="H5" s="183">
        <f>(E5*0.08)+E5</f>
        <v>0</v>
      </c>
      <c r="I5" s="183">
        <f>C5*H5</f>
        <v>0</v>
      </c>
      <c r="J5" s="194"/>
    </row>
    <row r="6" spans="1:10" s="73" customFormat="1" ht="18.75" customHeight="1">
      <c r="A6" s="59">
        <v>2</v>
      </c>
      <c r="B6" s="194" t="s">
        <v>729</v>
      </c>
      <c r="C6" s="59">
        <v>10</v>
      </c>
      <c r="D6" s="59" t="s">
        <v>29</v>
      </c>
      <c r="E6" s="194"/>
      <c r="F6" s="183">
        <f>C6*E6</f>
        <v>0</v>
      </c>
      <c r="G6" s="194">
        <v>8</v>
      </c>
      <c r="H6" s="183">
        <f>(E6*0.08)+E6</f>
        <v>0</v>
      </c>
      <c r="I6" s="183">
        <f>C6*H6</f>
        <v>0</v>
      </c>
      <c r="J6" s="194"/>
    </row>
    <row r="7" spans="1:13" s="50" customFormat="1" ht="15.75" customHeight="1">
      <c r="A7" s="167"/>
      <c r="B7" s="116" t="s">
        <v>7</v>
      </c>
      <c r="C7" s="195"/>
      <c r="D7" s="195"/>
      <c r="E7" s="195"/>
      <c r="F7" s="117">
        <f>SUM(F5:F6)</f>
        <v>0</v>
      </c>
      <c r="G7" s="195"/>
      <c r="H7" s="195"/>
      <c r="I7" s="105">
        <f>SUM(I5:I6)</f>
        <v>0</v>
      </c>
      <c r="J7" s="70"/>
      <c r="K7" s="49"/>
      <c r="L7" s="49"/>
      <c r="M7" s="49"/>
    </row>
    <row r="8" spans="1:10" ht="14.25" customHeight="1">
      <c r="A8" s="53"/>
      <c r="B8" s="53"/>
      <c r="C8" s="53"/>
      <c r="D8" s="53"/>
      <c r="E8" s="53"/>
      <c r="F8" s="53"/>
      <c r="G8" s="53"/>
      <c r="H8" s="53"/>
      <c r="I8" s="70"/>
      <c r="J8" s="70"/>
    </row>
    <row r="9" spans="1:10" ht="15" customHeight="1">
      <c r="A9" s="47"/>
      <c r="B9" s="47"/>
      <c r="C9" s="111"/>
      <c r="D9" s="111"/>
      <c r="E9" s="47"/>
      <c r="F9" s="47"/>
      <c r="G9" s="47"/>
      <c r="H9" s="47"/>
      <c r="I9" s="70"/>
      <c r="J9" s="70"/>
    </row>
    <row r="10" spans="1:10" ht="15" customHeight="1">
      <c r="A10" s="48" t="s">
        <v>730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4.25" customHeight="1">
      <c r="A11" s="48" t="s">
        <v>731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 customHeight="1">
      <c r="A12" s="47"/>
      <c r="B12" s="47"/>
      <c r="C12" s="111"/>
      <c r="D12" s="111"/>
      <c r="E12" s="47"/>
      <c r="F12" s="47"/>
      <c r="G12" s="47"/>
      <c r="H12" s="47"/>
      <c r="I12" s="70"/>
      <c r="J12" s="70"/>
    </row>
    <row r="13" spans="1:10" ht="12.75">
      <c r="A13" s="47"/>
      <c r="B13" s="47"/>
      <c r="C13" s="111"/>
      <c r="D13" s="111"/>
      <c r="E13" s="47"/>
      <c r="F13" s="47"/>
      <c r="G13" s="47"/>
      <c r="H13" s="47"/>
      <c r="I13" s="70"/>
      <c r="J13" s="70"/>
    </row>
    <row r="14" spans="1:10" ht="15" customHeight="1">
      <c r="A14" s="15" t="s">
        <v>10</v>
      </c>
      <c r="B14" s="15"/>
      <c r="C14" s="16"/>
      <c r="F14" t="s">
        <v>56</v>
      </c>
      <c r="J14" s="70"/>
    </row>
    <row r="15" spans="1:10" ht="14.25" customHeight="1">
      <c r="A15" s="17" t="s">
        <v>12</v>
      </c>
      <c r="B15" s="17"/>
      <c r="D15" s="17" t="s">
        <v>57</v>
      </c>
      <c r="F15" t="s">
        <v>58</v>
      </c>
      <c r="J15" s="70"/>
    </row>
    <row r="16" spans="1:10" ht="15.75" customHeight="1">
      <c r="A16" s="196"/>
      <c r="B16" s="197"/>
      <c r="C16" s="196"/>
      <c r="D16" s="196"/>
      <c r="E16" s="196"/>
      <c r="F16" s="196"/>
      <c r="G16" s="196"/>
      <c r="H16" s="196"/>
      <c r="I16" s="196"/>
      <c r="J16" s="196"/>
    </row>
    <row r="17" ht="14.25" customHeight="1">
      <c r="B17" s="198"/>
    </row>
    <row r="18" ht="15" customHeight="1"/>
  </sheetData>
  <sheetProtection selectLockedCells="1" selectUnlockedCells="1"/>
  <mergeCells count="2"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2:M15"/>
  <sheetViews>
    <sheetView zoomScale="110" zoomScaleNormal="110" workbookViewId="0" topLeftCell="A1">
      <selection activeCell="A11" sqref="A11"/>
    </sheetView>
  </sheetViews>
  <sheetFormatPr defaultColWidth="9.00390625" defaultRowHeight="12.75"/>
  <cols>
    <col min="1" max="1" width="3.00390625" style="0" customWidth="1"/>
    <col min="2" max="2" width="21.50390625" style="74" customWidth="1"/>
    <col min="3" max="3" width="6.875" style="74" customWidth="1"/>
    <col min="4" max="4" width="6.125" style="96" customWidth="1"/>
    <col min="5" max="5" width="9.125" style="74" customWidth="1"/>
    <col min="6" max="6" width="8.625" style="74" customWidth="1"/>
    <col min="7" max="7" width="4.50390625" style="74" customWidth="1"/>
    <col min="8" max="8" width="11.375" style="74" customWidth="1"/>
    <col min="9" max="9" width="9.375" style="74" customWidth="1"/>
    <col min="10" max="10" width="18.625" style="74" customWidth="1"/>
    <col min="11" max="11" width="9.125" style="74" customWidth="1"/>
    <col min="256" max="16384" width="11.625" style="0" customWidth="1"/>
  </cols>
  <sheetData>
    <row r="2" spans="2:11" s="97" customFormat="1" ht="23.25" customHeight="1">
      <c r="B2" s="98" t="s">
        <v>732</v>
      </c>
      <c r="C2" s="98"/>
      <c r="D2" s="98"/>
      <c r="E2" s="98"/>
      <c r="F2" s="98"/>
      <c r="G2" s="98"/>
      <c r="H2" s="98"/>
      <c r="I2" s="98"/>
      <c r="J2" s="98"/>
      <c r="K2" s="99"/>
    </row>
    <row r="3" spans="1:11" ht="32.2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5" t="s">
        <v>23</v>
      </c>
      <c r="J3" s="25" t="s">
        <v>24</v>
      </c>
      <c r="K3"/>
    </row>
    <row r="4" spans="1:11" ht="1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3">
        <v>8</v>
      </c>
      <c r="I4" s="25">
        <v>9</v>
      </c>
      <c r="J4" s="25">
        <v>10</v>
      </c>
      <c r="K4"/>
    </row>
    <row r="5" spans="1:11" ht="15" customHeight="1">
      <c r="A5" s="22"/>
      <c r="B5" s="22"/>
      <c r="C5" s="22"/>
      <c r="D5" s="22"/>
      <c r="E5" s="23"/>
      <c r="F5" s="26" t="s">
        <v>60</v>
      </c>
      <c r="G5" s="26"/>
      <c r="H5" s="26" t="s">
        <v>26</v>
      </c>
      <c r="I5" s="27" t="s">
        <v>27</v>
      </c>
      <c r="J5" s="25"/>
      <c r="K5"/>
    </row>
    <row r="6" spans="1:13" ht="33.75" customHeight="1">
      <c r="A6" s="199">
        <v>1</v>
      </c>
      <c r="B6" s="29" t="s">
        <v>733</v>
      </c>
      <c r="C6" s="28">
        <v>28</v>
      </c>
      <c r="D6" s="28" t="s">
        <v>287</v>
      </c>
      <c r="E6" s="30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  <c r="K6" s="70"/>
      <c r="L6" s="53"/>
      <c r="M6" s="53"/>
    </row>
    <row r="7" spans="2:13" ht="15" customHeight="1">
      <c r="B7" s="74" t="s">
        <v>7</v>
      </c>
      <c r="F7" s="200">
        <f>SUM(F6)</f>
        <v>0</v>
      </c>
      <c r="I7" s="200">
        <f>SUM(I6)</f>
        <v>0</v>
      </c>
      <c r="K7" s="70"/>
      <c r="L7" s="53"/>
      <c r="M7" s="53"/>
    </row>
    <row r="8" spans="1:11" s="53" customFormat="1" ht="12.75">
      <c r="A8"/>
      <c r="B8" s="74"/>
      <c r="C8" s="74"/>
      <c r="D8" s="96"/>
      <c r="E8" s="74"/>
      <c r="F8" s="74"/>
      <c r="G8" s="74"/>
      <c r="H8" s="74"/>
      <c r="I8" s="74"/>
      <c r="J8" s="74"/>
      <c r="K8" s="70"/>
    </row>
    <row r="9" spans="1:10" s="69" customFormat="1" ht="14.25" customHeight="1">
      <c r="A9"/>
      <c r="B9" s="74"/>
      <c r="C9" s="74"/>
      <c r="D9" s="96"/>
      <c r="E9" s="74"/>
      <c r="F9" s="74"/>
      <c r="G9" s="74"/>
      <c r="H9" s="74"/>
      <c r="I9" s="74"/>
      <c r="J9" s="74"/>
    </row>
    <row r="10" spans="1:10" ht="12.75" customHeight="1">
      <c r="A10" s="48" t="s">
        <v>734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3" ht="12.75" customHeight="1">
      <c r="A11" s="48" t="s">
        <v>735</v>
      </c>
      <c r="B11" s="48"/>
      <c r="C11" s="48"/>
      <c r="D11" s="48"/>
      <c r="E11" s="48"/>
      <c r="F11" s="48"/>
      <c r="G11" s="48"/>
      <c r="H11" s="48"/>
      <c r="I11" s="48"/>
      <c r="J11" s="48"/>
      <c r="K11" s="37"/>
      <c r="L11" s="37"/>
      <c r="M11" s="37"/>
    </row>
    <row r="12" spans="1:13" s="50" customFormat="1" ht="12.75">
      <c r="A12"/>
      <c r="B12" s="74"/>
      <c r="C12" s="74"/>
      <c r="D12" s="96"/>
      <c r="E12" s="74"/>
      <c r="F12" s="74"/>
      <c r="G12" s="74"/>
      <c r="H12" s="74"/>
      <c r="I12" s="74"/>
      <c r="J12" s="74"/>
      <c r="K12" s="49"/>
      <c r="L12" s="49"/>
      <c r="M12" s="49"/>
    </row>
    <row r="14" spans="1:9" ht="12.75">
      <c r="A14" s="15" t="s">
        <v>10</v>
      </c>
      <c r="B14" s="15"/>
      <c r="C14" s="16"/>
      <c r="D14"/>
      <c r="E14"/>
      <c r="F14" t="s">
        <v>56</v>
      </c>
      <c r="G14"/>
      <c r="H14"/>
      <c r="I14"/>
    </row>
    <row r="15" spans="1:9" ht="12.75">
      <c r="A15" s="17" t="s">
        <v>12</v>
      </c>
      <c r="B15" s="17"/>
      <c r="C15"/>
      <c r="D15" s="17" t="s">
        <v>57</v>
      </c>
      <c r="E15"/>
      <c r="F15" t="s">
        <v>58</v>
      </c>
      <c r="G15"/>
      <c r="H15"/>
      <c r="I15"/>
    </row>
  </sheetData>
  <sheetProtection selectLockedCells="1" selectUnlockedCells="1"/>
  <mergeCells count="3">
    <mergeCell ref="B2:J2"/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J49"/>
  <sheetViews>
    <sheetView zoomScale="110" zoomScaleNormal="110" workbookViewId="0" topLeftCell="A34">
      <selection activeCell="E39" sqref="E39"/>
    </sheetView>
  </sheetViews>
  <sheetFormatPr defaultColWidth="9.00390625" defaultRowHeight="12.75"/>
  <cols>
    <col min="1" max="1" width="3.625" style="0" customWidth="1"/>
    <col min="2" max="2" width="25.25390625" style="0" customWidth="1"/>
    <col min="3" max="3" width="7.375" style="0" customWidth="1"/>
    <col min="4" max="4" width="6.50390625" style="0" customWidth="1"/>
    <col min="6" max="6" width="9.875" style="0" customWidth="1"/>
    <col min="7" max="7" width="4.625" style="0" customWidth="1"/>
    <col min="8" max="8" width="11.25390625" style="0" customWidth="1"/>
    <col min="9" max="9" width="12.125" style="0" customWidth="1"/>
    <col min="10" max="10" width="19.00390625" style="0" customWidth="1"/>
    <col min="256" max="16384" width="11.625" style="0" customWidth="1"/>
  </cols>
  <sheetData>
    <row r="1" spans="1:9" ht="32.25" customHeight="1">
      <c r="A1" s="1"/>
      <c r="B1" s="1" t="s">
        <v>736</v>
      </c>
      <c r="C1" s="1"/>
      <c r="D1" s="1"/>
      <c r="E1" s="1"/>
      <c r="F1" s="1"/>
      <c r="G1" s="1"/>
      <c r="H1" s="1"/>
      <c r="I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42.75" customHeight="1">
      <c r="A5" s="38">
        <v>1</v>
      </c>
      <c r="B5" s="35" t="s">
        <v>737</v>
      </c>
      <c r="C5" s="201">
        <v>2200</v>
      </c>
      <c r="D5" s="38" t="s">
        <v>224</v>
      </c>
      <c r="E5" s="35"/>
      <c r="F5" s="31">
        <f>C5*E5</f>
        <v>0</v>
      </c>
      <c r="G5" s="35">
        <v>8</v>
      </c>
      <c r="H5" s="31">
        <f>(E5*0.08)+E5</f>
        <v>0</v>
      </c>
      <c r="I5" s="31">
        <f>C5*H5</f>
        <v>0</v>
      </c>
      <c r="J5" s="35"/>
    </row>
    <row r="6" spans="1:10" s="37" customFormat="1" ht="18.75" customHeight="1">
      <c r="A6" s="28">
        <v>2</v>
      </c>
      <c r="B6" s="35" t="s">
        <v>738</v>
      </c>
      <c r="C6" s="129">
        <v>1000</v>
      </c>
      <c r="D6" s="28" t="s">
        <v>163</v>
      </c>
      <c r="E6" s="29"/>
      <c r="F6" s="31">
        <f>C6*E6</f>
        <v>0</v>
      </c>
      <c r="G6" s="35">
        <v>8</v>
      </c>
      <c r="H6" s="31">
        <f>(E6*0.08)+E6</f>
        <v>0</v>
      </c>
      <c r="I6" s="31">
        <f>C6*H6</f>
        <v>0</v>
      </c>
      <c r="J6" s="29"/>
    </row>
    <row r="7" spans="1:10" s="37" customFormat="1" ht="18" customHeight="1">
      <c r="A7" s="28">
        <v>3</v>
      </c>
      <c r="B7" s="35" t="s">
        <v>739</v>
      </c>
      <c r="C7" s="28">
        <v>550</v>
      </c>
      <c r="D7" s="28" t="s">
        <v>163</v>
      </c>
      <c r="E7" s="29"/>
      <c r="F7" s="31">
        <f>C7*E7</f>
        <v>0</v>
      </c>
      <c r="G7" s="35">
        <v>8</v>
      </c>
      <c r="H7" s="31">
        <f>(E7*0.08)+E7</f>
        <v>0</v>
      </c>
      <c r="I7" s="31">
        <f>C7*H7</f>
        <v>0</v>
      </c>
      <c r="J7" s="29"/>
    </row>
    <row r="8" spans="1:10" s="37" customFormat="1" ht="39" customHeight="1">
      <c r="A8" s="38">
        <v>4</v>
      </c>
      <c r="B8" s="29" t="s">
        <v>740</v>
      </c>
      <c r="C8" s="28">
        <v>50</v>
      </c>
      <c r="D8" s="28" t="s">
        <v>741</v>
      </c>
      <c r="E8" s="29"/>
      <c r="F8" s="31">
        <f>C8*E8</f>
        <v>0</v>
      </c>
      <c r="G8" s="35">
        <v>8</v>
      </c>
      <c r="H8" s="31">
        <f>(E8*0.08)+E8</f>
        <v>0</v>
      </c>
      <c r="I8" s="31">
        <f>C8*H8</f>
        <v>0</v>
      </c>
      <c r="J8" s="29"/>
    </row>
    <row r="9" spans="1:10" s="37" customFormat="1" ht="30.75" customHeight="1">
      <c r="A9" s="28">
        <v>5</v>
      </c>
      <c r="B9" s="29" t="s">
        <v>742</v>
      </c>
      <c r="C9" s="28">
        <v>40</v>
      </c>
      <c r="D9" s="28" t="s">
        <v>741</v>
      </c>
      <c r="E9" s="29"/>
      <c r="F9" s="31">
        <f>C9*E9</f>
        <v>0</v>
      </c>
      <c r="G9" s="35">
        <v>8</v>
      </c>
      <c r="H9" s="31">
        <f>(E9*0.08)+E9</f>
        <v>0</v>
      </c>
      <c r="I9" s="31">
        <f>C9*H9</f>
        <v>0</v>
      </c>
      <c r="J9" s="29"/>
    </row>
    <row r="10" spans="1:10" s="37" customFormat="1" ht="12.75">
      <c r="A10" s="38">
        <v>6</v>
      </c>
      <c r="B10" s="29" t="s">
        <v>743</v>
      </c>
      <c r="C10" s="28">
        <v>100</v>
      </c>
      <c r="D10" s="28" t="s">
        <v>86</v>
      </c>
      <c r="E10" s="29"/>
      <c r="F10" s="31">
        <f>C10*E10</f>
        <v>0</v>
      </c>
      <c r="G10" s="35">
        <v>8</v>
      </c>
      <c r="H10" s="31">
        <f>(E10*0.08)+E10</f>
        <v>0</v>
      </c>
      <c r="I10" s="31">
        <f>C10*H10</f>
        <v>0</v>
      </c>
      <c r="J10" s="29"/>
    </row>
    <row r="11" spans="1:10" s="37" customFormat="1" ht="33" customHeight="1">
      <c r="A11" s="28">
        <v>7</v>
      </c>
      <c r="B11" s="194" t="s">
        <v>744</v>
      </c>
      <c r="C11" s="39">
        <v>90</v>
      </c>
      <c r="D11" s="39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1">
        <f>C11*H11</f>
        <v>0</v>
      </c>
      <c r="J11" s="29"/>
    </row>
    <row r="12" spans="1:10" s="37" customFormat="1" ht="33" customHeight="1">
      <c r="A12" s="28">
        <v>8</v>
      </c>
      <c r="B12" s="194" t="s">
        <v>745</v>
      </c>
      <c r="C12" s="39">
        <v>20</v>
      </c>
      <c r="D12" s="39" t="s">
        <v>29</v>
      </c>
      <c r="E12" s="30"/>
      <c r="F12" s="31">
        <f>C12*E12</f>
        <v>0</v>
      </c>
      <c r="G12" s="35">
        <v>8</v>
      </c>
      <c r="H12" s="31">
        <f>(E12*0.08)+E12</f>
        <v>0</v>
      </c>
      <c r="I12" s="31">
        <f>C12*H12</f>
        <v>0</v>
      </c>
      <c r="J12" s="29"/>
    </row>
    <row r="13" spans="1:10" s="37" customFormat="1" ht="12.75">
      <c r="A13" s="28">
        <v>9</v>
      </c>
      <c r="B13" s="29" t="s">
        <v>746</v>
      </c>
      <c r="C13" s="28">
        <v>20</v>
      </c>
      <c r="D13" s="28" t="s">
        <v>741</v>
      </c>
      <c r="E13" s="29"/>
      <c r="F13" s="31">
        <f>C13*E13</f>
        <v>0</v>
      </c>
      <c r="G13" s="35">
        <v>8</v>
      </c>
      <c r="H13" s="31">
        <f>(E13*0.08)+E13</f>
        <v>0</v>
      </c>
      <c r="I13" s="31">
        <f>C13*H13</f>
        <v>0</v>
      </c>
      <c r="J13" s="29"/>
    </row>
    <row r="14" spans="1:10" s="37" customFormat="1" ht="12.75">
      <c r="A14" s="38">
        <v>10</v>
      </c>
      <c r="B14" s="29" t="s">
        <v>747</v>
      </c>
      <c r="C14" s="28">
        <v>3</v>
      </c>
      <c r="D14" s="28" t="s">
        <v>748</v>
      </c>
      <c r="E14" s="30"/>
      <c r="F14" s="31">
        <f>C14*E14</f>
        <v>0</v>
      </c>
      <c r="G14" s="35">
        <v>8</v>
      </c>
      <c r="H14" s="31">
        <f>(E14*0.08)+E14</f>
        <v>0</v>
      </c>
      <c r="I14" s="31">
        <f>C14*H14</f>
        <v>0</v>
      </c>
      <c r="J14" s="29"/>
    </row>
    <row r="15" spans="1:10" s="37" customFormat="1" ht="29.25" customHeight="1">
      <c r="A15" s="28">
        <v>11</v>
      </c>
      <c r="B15" s="29" t="s">
        <v>749</v>
      </c>
      <c r="C15" s="28">
        <v>200</v>
      </c>
      <c r="D15" s="28" t="s">
        <v>163</v>
      </c>
      <c r="E15" s="29"/>
      <c r="F15" s="31">
        <f>C15*E15</f>
        <v>0</v>
      </c>
      <c r="G15" s="35">
        <v>8</v>
      </c>
      <c r="H15" s="31">
        <f>(E15*0.08)+E15</f>
        <v>0</v>
      </c>
      <c r="I15" s="31">
        <f>C15*H15</f>
        <v>0</v>
      </c>
      <c r="J15" s="29"/>
    </row>
    <row r="16" spans="1:10" s="37" customFormat="1" ht="27.75" customHeight="1">
      <c r="A16" s="28">
        <v>12</v>
      </c>
      <c r="B16" s="29" t="s">
        <v>750</v>
      </c>
      <c r="C16" s="28">
        <v>100</v>
      </c>
      <c r="D16" s="28" t="s">
        <v>163</v>
      </c>
      <c r="E16" s="29"/>
      <c r="F16" s="31">
        <f>C16*E16</f>
        <v>0</v>
      </c>
      <c r="G16" s="35">
        <v>8</v>
      </c>
      <c r="H16" s="31">
        <f>(E16*0.08)+E16</f>
        <v>0</v>
      </c>
      <c r="I16" s="31">
        <f>C16*H16</f>
        <v>0</v>
      </c>
      <c r="J16" s="29"/>
    </row>
    <row r="17" spans="1:10" s="37" customFormat="1" ht="27" customHeight="1">
      <c r="A17" s="38">
        <v>13</v>
      </c>
      <c r="B17" s="29" t="s">
        <v>751</v>
      </c>
      <c r="C17" s="28">
        <v>100</v>
      </c>
      <c r="D17" s="28" t="s">
        <v>163</v>
      </c>
      <c r="E17" s="29"/>
      <c r="F17" s="31">
        <f>C17*E17</f>
        <v>0</v>
      </c>
      <c r="G17" s="35">
        <v>8</v>
      </c>
      <c r="H17" s="31">
        <f>(E17*0.08)+E17</f>
        <v>0</v>
      </c>
      <c r="I17" s="31">
        <f>C17*H17</f>
        <v>0</v>
      </c>
      <c r="J17" s="29"/>
    </row>
    <row r="18" spans="1:10" s="37" customFormat="1" ht="39" customHeight="1">
      <c r="A18" s="38">
        <v>14</v>
      </c>
      <c r="B18" s="29" t="s">
        <v>752</v>
      </c>
      <c r="C18" s="28">
        <v>100</v>
      </c>
      <c r="D18" s="28" t="s">
        <v>224</v>
      </c>
      <c r="E18" s="29"/>
      <c r="F18" s="31">
        <f>C18*E18</f>
        <v>0</v>
      </c>
      <c r="G18" s="35">
        <v>8</v>
      </c>
      <c r="H18" s="31">
        <f>(E18*0.08)+E18</f>
        <v>0</v>
      </c>
      <c r="I18" s="31">
        <f>C18*H18</f>
        <v>0</v>
      </c>
      <c r="J18" s="29"/>
    </row>
    <row r="19" spans="1:10" s="37" customFormat="1" ht="40.5" customHeight="1">
      <c r="A19" s="38">
        <v>15</v>
      </c>
      <c r="B19" s="29" t="s">
        <v>753</v>
      </c>
      <c r="C19" s="28">
        <v>200</v>
      </c>
      <c r="D19" s="28" t="s">
        <v>224</v>
      </c>
      <c r="E19" s="29"/>
      <c r="F19" s="31">
        <f>C19*E19</f>
        <v>0</v>
      </c>
      <c r="G19" s="35">
        <v>8</v>
      </c>
      <c r="H19" s="31">
        <f>(E19*0.08)+E19</f>
        <v>0</v>
      </c>
      <c r="I19" s="31">
        <f>C19*H19</f>
        <v>0</v>
      </c>
      <c r="J19" s="29"/>
    </row>
    <row r="20" spans="1:10" s="37" customFormat="1" ht="27.75" customHeight="1">
      <c r="A20" s="28">
        <v>16</v>
      </c>
      <c r="B20" s="29" t="s">
        <v>754</v>
      </c>
      <c r="C20" s="28">
        <v>2500</v>
      </c>
      <c r="D20" s="28" t="s">
        <v>163</v>
      </c>
      <c r="E20" s="29"/>
      <c r="F20" s="31">
        <f>C20*E20</f>
        <v>0</v>
      </c>
      <c r="G20" s="35">
        <v>8</v>
      </c>
      <c r="H20" s="31">
        <f>(E20*0.08)+E20</f>
        <v>0</v>
      </c>
      <c r="I20" s="31">
        <f>C20*H20</f>
        <v>0</v>
      </c>
      <c r="J20" s="29"/>
    </row>
    <row r="21" spans="1:10" s="37" customFormat="1" ht="29.25" customHeight="1">
      <c r="A21" s="28">
        <v>17</v>
      </c>
      <c r="B21" s="29" t="s">
        <v>755</v>
      </c>
      <c r="C21" s="28">
        <v>2500</v>
      </c>
      <c r="D21" s="28" t="s">
        <v>163</v>
      </c>
      <c r="E21" s="29"/>
      <c r="F21" s="31">
        <f>C21*E21</f>
        <v>0</v>
      </c>
      <c r="G21" s="35">
        <v>8</v>
      </c>
      <c r="H21" s="31">
        <f>(E21*0.08)+E21</f>
        <v>0</v>
      </c>
      <c r="I21" s="31">
        <f>C21*H21</f>
        <v>0</v>
      </c>
      <c r="J21" s="29"/>
    </row>
    <row r="22" spans="1:10" s="37" customFormat="1" ht="31.5" customHeight="1">
      <c r="A22" s="38">
        <v>18</v>
      </c>
      <c r="B22" s="29" t="s">
        <v>756</v>
      </c>
      <c r="C22" s="28">
        <v>100</v>
      </c>
      <c r="D22" s="28" t="s">
        <v>163</v>
      </c>
      <c r="E22" s="29"/>
      <c r="F22" s="31">
        <f>C22*E22</f>
        <v>0</v>
      </c>
      <c r="G22" s="35">
        <v>8</v>
      </c>
      <c r="H22" s="31">
        <f>(E22*0.08)+E22</f>
        <v>0</v>
      </c>
      <c r="I22" s="31">
        <f>C22*H22</f>
        <v>0</v>
      </c>
      <c r="J22" s="29"/>
    </row>
    <row r="23" spans="1:10" s="37" customFormat="1" ht="42" customHeight="1">
      <c r="A23" s="28">
        <v>19</v>
      </c>
      <c r="B23" s="29" t="s">
        <v>757</v>
      </c>
      <c r="C23" s="28">
        <v>200</v>
      </c>
      <c r="D23" s="28" t="s">
        <v>163</v>
      </c>
      <c r="E23" s="29"/>
      <c r="F23" s="31">
        <f>C23*E23</f>
        <v>0</v>
      </c>
      <c r="G23" s="35">
        <v>8</v>
      </c>
      <c r="H23" s="31">
        <f>(E23*0.08)+E23</f>
        <v>0</v>
      </c>
      <c r="I23" s="31">
        <f>C23*H23</f>
        <v>0</v>
      </c>
      <c r="J23" s="29"/>
    </row>
    <row r="24" spans="1:10" s="37" customFormat="1" ht="43.5" customHeight="1">
      <c r="A24" s="28">
        <v>20</v>
      </c>
      <c r="B24" s="29" t="s">
        <v>758</v>
      </c>
      <c r="C24" s="28">
        <v>500</v>
      </c>
      <c r="D24" s="28" t="s">
        <v>163</v>
      </c>
      <c r="E24" s="29"/>
      <c r="F24" s="31">
        <f>C24*E24</f>
        <v>0</v>
      </c>
      <c r="G24" s="35">
        <v>8</v>
      </c>
      <c r="H24" s="31">
        <f>(E24*0.08)+E24</f>
        <v>0</v>
      </c>
      <c r="I24" s="31">
        <f>C24*H24</f>
        <v>0</v>
      </c>
      <c r="J24" s="29"/>
    </row>
    <row r="25" spans="1:10" s="37" customFormat="1" ht="44.25" customHeight="1">
      <c r="A25" s="38">
        <v>21</v>
      </c>
      <c r="B25" s="29" t="s">
        <v>759</v>
      </c>
      <c r="C25" s="28">
        <v>80</v>
      </c>
      <c r="D25" s="28" t="s">
        <v>163</v>
      </c>
      <c r="E25" s="30"/>
      <c r="F25" s="31">
        <f>C25*E25</f>
        <v>0</v>
      </c>
      <c r="G25" s="35">
        <v>8</v>
      </c>
      <c r="H25" s="31">
        <f>(E25*0.08)+E25</f>
        <v>0</v>
      </c>
      <c r="I25" s="31">
        <f>C25*H25</f>
        <v>0</v>
      </c>
      <c r="J25" s="29"/>
    </row>
    <row r="26" spans="1:10" s="37" customFormat="1" ht="43.5" customHeight="1">
      <c r="A26" s="28">
        <v>22</v>
      </c>
      <c r="B26" s="29" t="s">
        <v>760</v>
      </c>
      <c r="C26" s="28">
        <v>100</v>
      </c>
      <c r="D26" s="28" t="s">
        <v>163</v>
      </c>
      <c r="E26" s="29"/>
      <c r="F26" s="31">
        <f>C26*E26</f>
        <v>0</v>
      </c>
      <c r="G26" s="35">
        <v>8</v>
      </c>
      <c r="H26" s="31">
        <f>(E26*0.08)+E26</f>
        <v>0</v>
      </c>
      <c r="I26" s="31">
        <f>C26*H26</f>
        <v>0</v>
      </c>
      <c r="J26" s="29"/>
    </row>
    <row r="27" spans="1:10" s="37" customFormat="1" ht="33" customHeight="1">
      <c r="A27" s="28">
        <v>23</v>
      </c>
      <c r="B27" s="29" t="s">
        <v>761</v>
      </c>
      <c r="C27" s="28">
        <v>3</v>
      </c>
      <c r="D27" s="28" t="s">
        <v>748</v>
      </c>
      <c r="E27" s="30"/>
      <c r="F27" s="31">
        <f>C27*E27</f>
        <v>0</v>
      </c>
      <c r="G27" s="35">
        <v>8</v>
      </c>
      <c r="H27" s="31">
        <f>(E27*0.08)+E27</f>
        <v>0</v>
      </c>
      <c r="I27" s="31">
        <f>C27*H27</f>
        <v>0</v>
      </c>
      <c r="J27" s="29"/>
    </row>
    <row r="28" spans="1:10" s="37" customFormat="1" ht="30.75" customHeight="1">
      <c r="A28" s="28">
        <v>24</v>
      </c>
      <c r="B28" s="29" t="s">
        <v>762</v>
      </c>
      <c r="C28" s="28">
        <v>120</v>
      </c>
      <c r="D28" s="28" t="s">
        <v>748</v>
      </c>
      <c r="E28" s="29"/>
      <c r="F28" s="31">
        <f>C28*E28</f>
        <v>0</v>
      </c>
      <c r="G28" s="35">
        <v>8</v>
      </c>
      <c r="H28" s="31">
        <f>(E28*0.08)+E28</f>
        <v>0</v>
      </c>
      <c r="I28" s="31">
        <f>C28*H28</f>
        <v>0</v>
      </c>
      <c r="J28" s="29"/>
    </row>
    <row r="29" spans="1:10" s="37" customFormat="1" ht="30" customHeight="1">
      <c r="A29" s="28">
        <v>25</v>
      </c>
      <c r="B29" s="29" t="s">
        <v>763</v>
      </c>
      <c r="C29" s="28">
        <v>50</v>
      </c>
      <c r="D29" s="28" t="s">
        <v>741</v>
      </c>
      <c r="E29" s="30"/>
      <c r="F29" s="31">
        <f>C29*E29</f>
        <v>0</v>
      </c>
      <c r="G29" s="35">
        <v>8</v>
      </c>
      <c r="H29" s="31">
        <f>(E29*0.08)+E29</f>
        <v>0</v>
      </c>
      <c r="I29" s="31">
        <f>C29*H29</f>
        <v>0</v>
      </c>
      <c r="J29" s="29"/>
    </row>
    <row r="30" spans="1:10" s="37" customFormat="1" ht="32.25" customHeight="1">
      <c r="A30" s="28">
        <v>26</v>
      </c>
      <c r="B30" s="29" t="s">
        <v>764</v>
      </c>
      <c r="C30" s="129">
        <v>11000</v>
      </c>
      <c r="D30" s="28" t="s">
        <v>163</v>
      </c>
      <c r="E30" s="29"/>
      <c r="F30" s="31">
        <f>C30*E30</f>
        <v>0</v>
      </c>
      <c r="G30" s="35">
        <v>8</v>
      </c>
      <c r="H30" s="31">
        <f>(E30*0.08)+E30</f>
        <v>0</v>
      </c>
      <c r="I30" s="31">
        <f>C30*H30</f>
        <v>0</v>
      </c>
      <c r="J30" s="29"/>
    </row>
    <row r="31" spans="1:10" s="37" customFormat="1" ht="12.75">
      <c r="A31" s="28">
        <v>27</v>
      </c>
      <c r="B31" s="29" t="s">
        <v>765</v>
      </c>
      <c r="C31" s="28">
        <v>8000</v>
      </c>
      <c r="D31" s="28" t="s">
        <v>163</v>
      </c>
      <c r="E31" s="29"/>
      <c r="F31" s="31">
        <f>C31*E31</f>
        <v>0</v>
      </c>
      <c r="G31" s="35">
        <v>8</v>
      </c>
      <c r="H31" s="31">
        <f>(E31*0.08)+E31</f>
        <v>0</v>
      </c>
      <c r="I31" s="31">
        <f>C31*H31</f>
        <v>0</v>
      </c>
      <c r="J31" s="29"/>
    </row>
    <row r="32" spans="1:10" s="37" customFormat="1" ht="12.75">
      <c r="A32" s="38">
        <v>28</v>
      </c>
      <c r="B32" s="29" t="s">
        <v>766</v>
      </c>
      <c r="C32" s="129">
        <v>16000</v>
      </c>
      <c r="D32" s="28" t="s">
        <v>163</v>
      </c>
      <c r="E32" s="29"/>
      <c r="F32" s="31">
        <f>C32*E32</f>
        <v>0</v>
      </c>
      <c r="G32" s="35">
        <v>8</v>
      </c>
      <c r="H32" s="31">
        <f>(E32*0.08)+E32</f>
        <v>0</v>
      </c>
      <c r="I32" s="31">
        <f>C32*H32</f>
        <v>0</v>
      </c>
      <c r="J32" s="29"/>
    </row>
    <row r="33" spans="1:10" s="37" customFormat="1" ht="12.75">
      <c r="A33" s="28">
        <v>29</v>
      </c>
      <c r="B33" s="29" t="s">
        <v>767</v>
      </c>
      <c r="C33" s="129">
        <v>5000</v>
      </c>
      <c r="D33" s="28" t="s">
        <v>224</v>
      </c>
      <c r="E33" s="29"/>
      <c r="F33" s="31">
        <f>C33*E33</f>
        <v>0</v>
      </c>
      <c r="G33" s="35">
        <v>8</v>
      </c>
      <c r="H33" s="31">
        <f>(E33*0.08)+E33</f>
        <v>0</v>
      </c>
      <c r="I33" s="31">
        <f>C33*H33</f>
        <v>0</v>
      </c>
      <c r="J33" s="29"/>
    </row>
    <row r="34" spans="1:10" s="37" customFormat="1" ht="12.75">
      <c r="A34" s="38">
        <v>30</v>
      </c>
      <c r="B34" s="29" t="s">
        <v>768</v>
      </c>
      <c r="C34" s="28">
        <v>60</v>
      </c>
      <c r="D34" s="28" t="s">
        <v>163</v>
      </c>
      <c r="E34" s="30"/>
      <c r="F34" s="31">
        <f>C34*E34</f>
        <v>0</v>
      </c>
      <c r="G34" s="35">
        <v>8</v>
      </c>
      <c r="H34" s="31">
        <f>(E34*0.08)+E34</f>
        <v>0</v>
      </c>
      <c r="I34" s="31">
        <f>C34*H34</f>
        <v>0</v>
      </c>
      <c r="J34" s="29"/>
    </row>
    <row r="35" spans="1:10" s="37" customFormat="1" ht="12.75">
      <c r="A35" s="28">
        <v>31</v>
      </c>
      <c r="B35" s="29" t="s">
        <v>769</v>
      </c>
      <c r="C35" s="129">
        <v>2500</v>
      </c>
      <c r="D35" s="28" t="s">
        <v>163</v>
      </c>
      <c r="E35" s="29"/>
      <c r="F35" s="31">
        <f>C35*E35</f>
        <v>0</v>
      </c>
      <c r="G35" s="35">
        <v>8</v>
      </c>
      <c r="H35" s="31">
        <f>(E35*0.08)+E35</f>
        <v>0</v>
      </c>
      <c r="I35" s="31">
        <f>C35*H35</f>
        <v>0</v>
      </c>
      <c r="J35" s="29"/>
    </row>
    <row r="36" spans="1:10" s="37" customFormat="1" ht="40.5" customHeight="1">
      <c r="A36" s="28">
        <v>32</v>
      </c>
      <c r="B36" s="29" t="s">
        <v>770</v>
      </c>
      <c r="C36" s="28">
        <v>250</v>
      </c>
      <c r="D36" s="28" t="s">
        <v>163</v>
      </c>
      <c r="E36" s="29"/>
      <c r="F36" s="31">
        <f>C36*E36</f>
        <v>0</v>
      </c>
      <c r="G36" s="35">
        <v>8</v>
      </c>
      <c r="H36" s="31">
        <f>(E36*0.08)+E36</f>
        <v>0</v>
      </c>
      <c r="I36" s="31">
        <f>C36*H36</f>
        <v>0</v>
      </c>
      <c r="J36" s="29"/>
    </row>
    <row r="37" spans="1:10" s="37" customFormat="1" ht="12.75">
      <c r="A37" s="38">
        <v>33</v>
      </c>
      <c r="B37" s="29" t="s">
        <v>771</v>
      </c>
      <c r="C37" s="28">
        <v>2</v>
      </c>
      <c r="D37" s="28" t="s">
        <v>163</v>
      </c>
      <c r="E37" s="30"/>
      <c r="F37" s="31">
        <f>C37*E37</f>
        <v>0</v>
      </c>
      <c r="G37" s="35">
        <v>8</v>
      </c>
      <c r="H37" s="31">
        <f>(E37*0.08)+E37</f>
        <v>0</v>
      </c>
      <c r="I37" s="31">
        <f>C37*H37</f>
        <v>0</v>
      </c>
      <c r="J37" s="29"/>
    </row>
    <row r="38" spans="1:10" s="37" customFormat="1" ht="29.25" customHeight="1">
      <c r="A38" s="28">
        <v>34</v>
      </c>
      <c r="B38" s="29" t="s">
        <v>772</v>
      </c>
      <c r="C38" s="129">
        <v>1200</v>
      </c>
      <c r="D38" s="28" t="s">
        <v>163</v>
      </c>
      <c r="E38" s="29"/>
      <c r="F38" s="31">
        <f>C38*E38</f>
        <v>0</v>
      </c>
      <c r="G38" s="35">
        <v>8</v>
      </c>
      <c r="H38" s="31">
        <f>(E38*0.08)+E38</f>
        <v>0</v>
      </c>
      <c r="I38" s="31">
        <f>C38*H38</f>
        <v>0</v>
      </c>
      <c r="J38" s="29"/>
    </row>
    <row r="39" spans="1:10" s="152" customFormat="1" ht="40.5" customHeight="1">
      <c r="A39" s="38">
        <v>35</v>
      </c>
      <c r="B39" s="131" t="s">
        <v>773</v>
      </c>
      <c r="C39" s="28">
        <v>30</v>
      </c>
      <c r="D39" s="28" t="s">
        <v>163</v>
      </c>
      <c r="E39" s="34"/>
      <c r="F39" s="31">
        <f>C39*E39</f>
        <v>0</v>
      </c>
      <c r="G39" s="35">
        <v>8</v>
      </c>
      <c r="H39" s="31">
        <f>(E39*0.08)+E39</f>
        <v>0</v>
      </c>
      <c r="I39" s="31">
        <f>C39*H39</f>
        <v>0</v>
      </c>
      <c r="J39" s="29"/>
    </row>
    <row r="40" spans="1:10" s="152" customFormat="1" ht="32.25" customHeight="1">
      <c r="A40" s="28">
        <v>36</v>
      </c>
      <c r="B40" s="29" t="s">
        <v>774</v>
      </c>
      <c r="C40" s="28">
        <v>460</v>
      </c>
      <c r="D40" s="28" t="s">
        <v>163</v>
      </c>
      <c r="E40" s="30"/>
      <c r="F40" s="31">
        <f>C40*E40</f>
        <v>0</v>
      </c>
      <c r="G40" s="35">
        <v>8</v>
      </c>
      <c r="H40" s="31">
        <f>(E40*0.08)+E40</f>
        <v>0</v>
      </c>
      <c r="I40" s="31">
        <f>C40*H40</f>
        <v>0</v>
      </c>
      <c r="J40" s="29"/>
    </row>
    <row r="41" spans="1:10" s="152" customFormat="1" ht="31.5" customHeight="1">
      <c r="A41" s="28">
        <v>37</v>
      </c>
      <c r="B41" s="29" t="s">
        <v>775</v>
      </c>
      <c r="C41" s="28">
        <v>100</v>
      </c>
      <c r="D41" s="28" t="s">
        <v>163</v>
      </c>
      <c r="E41" s="30"/>
      <c r="F41" s="31">
        <f>C41*E41</f>
        <v>0</v>
      </c>
      <c r="G41" s="35">
        <v>8</v>
      </c>
      <c r="H41" s="31">
        <f>(E41*0.08)+E41</f>
        <v>0</v>
      </c>
      <c r="I41" s="31">
        <f>C41*H41</f>
        <v>0</v>
      </c>
      <c r="J41" s="29"/>
    </row>
    <row r="42" spans="1:10" s="53" customFormat="1" ht="12.75">
      <c r="A42"/>
      <c r="B42" s="44" t="s">
        <v>7</v>
      </c>
      <c r="C42"/>
      <c r="D42"/>
      <c r="E42"/>
      <c r="F42" s="11">
        <f>SUM(F5:F41)</f>
        <v>0</v>
      </c>
      <c r="G42"/>
      <c r="H42"/>
      <c r="I42" s="46">
        <f>SUM(I5:I41)</f>
        <v>0</v>
      </c>
      <c r="J42"/>
    </row>
    <row r="43" spans="1:10" s="53" customFormat="1" ht="12.75">
      <c r="A43"/>
      <c r="B43"/>
      <c r="C43"/>
      <c r="D43"/>
      <c r="E43"/>
      <c r="F43"/>
      <c r="G43"/>
      <c r="H43"/>
      <c r="I43"/>
      <c r="J43"/>
    </row>
    <row r="44" spans="1:10" ht="12.75" customHeight="1">
      <c r="A44" s="48" t="s">
        <v>776</v>
      </c>
      <c r="B44" s="48"/>
      <c r="C44" s="48"/>
      <c r="D44" s="48"/>
      <c r="E44" s="48"/>
      <c r="F44" s="48"/>
      <c r="G44" s="48"/>
      <c r="H44" s="48"/>
      <c r="I44" s="48"/>
      <c r="J44" s="48"/>
    </row>
    <row r="45" spans="1:10" ht="12.75" customHeight="1">
      <c r="A45" s="48" t="s">
        <v>777</v>
      </c>
      <c r="B45" s="48"/>
      <c r="C45" s="48"/>
      <c r="D45" s="48"/>
      <c r="E45" s="48"/>
      <c r="F45" s="48"/>
      <c r="G45" s="48"/>
      <c r="H45" s="48"/>
      <c r="I45" s="48"/>
      <c r="J45" s="48"/>
    </row>
    <row r="48" spans="1:6" ht="12.75">
      <c r="A48" s="15" t="s">
        <v>10</v>
      </c>
      <c r="B48" s="15"/>
      <c r="C48" s="16"/>
      <c r="F48" t="s">
        <v>56</v>
      </c>
    </row>
    <row r="49" spans="1:6" ht="12.75">
      <c r="A49" s="17" t="s">
        <v>12</v>
      </c>
      <c r="B49" s="17"/>
      <c r="D49" s="17" t="s">
        <v>57</v>
      </c>
      <c r="F49" t="s">
        <v>58</v>
      </c>
    </row>
  </sheetData>
  <sheetProtection selectLockedCells="1" selectUnlockedCells="1"/>
  <mergeCells count="2">
    <mergeCell ref="A44:J44"/>
    <mergeCell ref="A45:J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2:M26"/>
  <sheetViews>
    <sheetView zoomScale="110" zoomScaleNormal="110" workbookViewId="0" topLeftCell="A4">
      <selection activeCell="E16" sqref="E16"/>
    </sheetView>
  </sheetViews>
  <sheetFormatPr defaultColWidth="9.00390625" defaultRowHeight="12.75"/>
  <cols>
    <col min="1" max="1" width="3.00390625" style="0" customWidth="1"/>
    <col min="2" max="2" width="26.375" style="74" customWidth="1"/>
    <col min="3" max="3" width="5.625" style="74" customWidth="1"/>
    <col min="4" max="4" width="5.25390625" style="96" customWidth="1"/>
    <col min="5" max="5" width="8.875" style="74" customWidth="1"/>
    <col min="6" max="6" width="10.25390625" style="74" customWidth="1"/>
    <col min="7" max="7" width="4.625" style="74" customWidth="1"/>
    <col min="8" max="8" width="12.50390625" style="74" customWidth="1"/>
    <col min="9" max="9" width="10.875" style="74" customWidth="1"/>
    <col min="10" max="10" width="18.50390625" style="74" customWidth="1"/>
    <col min="11" max="11" width="9.125" style="74" customWidth="1"/>
    <col min="256" max="16384" width="11.625" style="0" customWidth="1"/>
  </cols>
  <sheetData>
    <row r="2" spans="2:11" s="97" customFormat="1" ht="32.25" customHeight="1">
      <c r="B2" s="202" t="s">
        <v>778</v>
      </c>
      <c r="C2" s="202"/>
      <c r="D2" s="202"/>
      <c r="E2" s="202"/>
      <c r="F2" s="202"/>
      <c r="G2" s="202"/>
      <c r="H2" s="202"/>
      <c r="I2" s="202"/>
      <c r="J2" s="202"/>
      <c r="K2" s="99"/>
    </row>
    <row r="3" spans="1:11" ht="30.7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5" t="s">
        <v>23</v>
      </c>
      <c r="J3" s="25" t="s">
        <v>24</v>
      </c>
      <c r="K3"/>
    </row>
    <row r="4" spans="1:11" ht="1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3">
        <v>8</v>
      </c>
      <c r="I4" s="25">
        <v>9</v>
      </c>
      <c r="J4" s="25">
        <v>10</v>
      </c>
      <c r="K4"/>
    </row>
    <row r="5" spans="1:11" ht="14.25" customHeight="1">
      <c r="A5" s="22"/>
      <c r="B5" s="22"/>
      <c r="C5" s="22"/>
      <c r="D5" s="22"/>
      <c r="E5" s="23"/>
      <c r="F5" s="26" t="s">
        <v>60</v>
      </c>
      <c r="G5" s="26"/>
      <c r="H5" s="26" t="s">
        <v>26</v>
      </c>
      <c r="I5" s="27" t="s">
        <v>27</v>
      </c>
      <c r="J5" s="25"/>
      <c r="K5"/>
    </row>
    <row r="6" spans="1:13" ht="15" customHeight="1">
      <c r="A6" s="199">
        <v>1</v>
      </c>
      <c r="B6" s="29" t="s">
        <v>738</v>
      </c>
      <c r="C6" s="29">
        <v>200</v>
      </c>
      <c r="D6" s="28" t="s">
        <v>163</v>
      </c>
      <c r="E6" s="30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  <c r="K6" s="70"/>
      <c r="L6" s="53"/>
      <c r="M6" s="53"/>
    </row>
    <row r="7" spans="1:13" ht="15" customHeight="1">
      <c r="A7" s="199">
        <v>2</v>
      </c>
      <c r="B7" s="29" t="s">
        <v>779</v>
      </c>
      <c r="C7" s="29">
        <v>200</v>
      </c>
      <c r="D7" s="28" t="s">
        <v>163</v>
      </c>
      <c r="E7" s="30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29"/>
      <c r="K7" s="70"/>
      <c r="L7" s="53"/>
      <c r="M7" s="53"/>
    </row>
    <row r="8" spans="1:13" ht="15" customHeight="1">
      <c r="A8" s="199">
        <v>3</v>
      </c>
      <c r="B8" s="29" t="s">
        <v>780</v>
      </c>
      <c r="C8" s="29">
        <v>200</v>
      </c>
      <c r="D8" s="28" t="s">
        <v>163</v>
      </c>
      <c r="E8" s="30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29"/>
      <c r="K8" s="70"/>
      <c r="L8" s="53"/>
      <c r="M8" s="53"/>
    </row>
    <row r="9" spans="1:13" ht="15" customHeight="1">
      <c r="A9" s="199">
        <v>4</v>
      </c>
      <c r="B9" s="29" t="s">
        <v>781</v>
      </c>
      <c r="C9" s="29">
        <v>200</v>
      </c>
      <c r="D9" s="28" t="s">
        <v>163</v>
      </c>
      <c r="E9" s="30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  <c r="K9" s="70"/>
      <c r="L9" s="53"/>
      <c r="M9" s="53"/>
    </row>
    <row r="10" spans="1:13" ht="12.75">
      <c r="A10" s="199">
        <v>5</v>
      </c>
      <c r="B10" s="29" t="s">
        <v>782</v>
      </c>
      <c r="C10" s="29">
        <v>500</v>
      </c>
      <c r="D10" s="28" t="s">
        <v>163</v>
      </c>
      <c r="E10" s="30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  <c r="K10" s="70"/>
      <c r="L10" s="53"/>
      <c r="M10" s="53"/>
    </row>
    <row r="11" spans="1:13" ht="14.25" customHeight="1">
      <c r="A11" s="199">
        <v>6</v>
      </c>
      <c r="B11" s="29" t="s">
        <v>783</v>
      </c>
      <c r="C11" s="29">
        <v>200</v>
      </c>
      <c r="D11" s="28" t="s">
        <v>163</v>
      </c>
      <c r="E11" s="30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29"/>
      <c r="K11" s="70"/>
      <c r="L11" s="53"/>
      <c r="M11" s="53"/>
    </row>
    <row r="12" spans="1:13" ht="15.75" customHeight="1">
      <c r="A12" s="199">
        <v>7</v>
      </c>
      <c r="B12" s="29" t="s">
        <v>784</v>
      </c>
      <c r="C12" s="29">
        <v>200</v>
      </c>
      <c r="D12" s="28" t="s">
        <v>163</v>
      </c>
      <c r="E12" s="30"/>
      <c r="F12" s="30">
        <f>C12*E12</f>
        <v>0</v>
      </c>
      <c r="G12" s="29">
        <v>8</v>
      </c>
      <c r="H12" s="30">
        <f>(E12*0.08)+E12</f>
        <v>0</v>
      </c>
      <c r="I12" s="30">
        <f>C12*H12</f>
        <v>0</v>
      </c>
      <c r="J12" s="29"/>
      <c r="K12" s="70"/>
      <c r="L12" s="53"/>
      <c r="M12" s="53"/>
    </row>
    <row r="13" spans="1:13" ht="12.75">
      <c r="A13" s="199">
        <v>8</v>
      </c>
      <c r="B13" s="29" t="s">
        <v>785</v>
      </c>
      <c r="C13" s="29">
        <v>400</v>
      </c>
      <c r="D13" s="28" t="s">
        <v>163</v>
      </c>
      <c r="E13" s="30"/>
      <c r="F13" s="30">
        <f>C13*E13</f>
        <v>0</v>
      </c>
      <c r="G13" s="29">
        <v>8</v>
      </c>
      <c r="H13" s="30">
        <f>(E13*0.08)+E13</f>
        <v>0</v>
      </c>
      <c r="I13" s="30">
        <f>C13*H13</f>
        <v>0</v>
      </c>
      <c r="J13" s="29"/>
      <c r="K13" s="70"/>
      <c r="L13" s="53"/>
      <c r="M13" s="53"/>
    </row>
    <row r="14" spans="1:13" ht="12.75">
      <c r="A14" s="199">
        <v>9</v>
      </c>
      <c r="B14" s="29" t="s">
        <v>786</v>
      </c>
      <c r="C14" s="29">
        <v>500</v>
      </c>
      <c r="D14" s="28" t="s">
        <v>163</v>
      </c>
      <c r="E14" s="30"/>
      <c r="F14" s="30">
        <f>C14*E14</f>
        <v>0</v>
      </c>
      <c r="G14" s="29">
        <v>8</v>
      </c>
      <c r="H14" s="30">
        <f>(E14*0.08)+E14</f>
        <v>0</v>
      </c>
      <c r="I14" s="30">
        <f>C14*H14</f>
        <v>0</v>
      </c>
      <c r="J14" s="29"/>
      <c r="K14" s="70"/>
      <c r="L14" s="53"/>
      <c r="M14" s="53"/>
    </row>
    <row r="15" spans="1:13" ht="12.75">
      <c r="A15" s="199">
        <v>10</v>
      </c>
      <c r="B15" s="29" t="s">
        <v>787</v>
      </c>
      <c r="C15" s="29">
        <v>500</v>
      </c>
      <c r="D15" s="28" t="s">
        <v>163</v>
      </c>
      <c r="E15" s="30"/>
      <c r="F15" s="30">
        <f>C15*E15</f>
        <v>0</v>
      </c>
      <c r="G15" s="29">
        <v>8</v>
      </c>
      <c r="H15" s="30">
        <f>(E15*0.08)+E15</f>
        <v>0</v>
      </c>
      <c r="I15" s="30">
        <f>C15*H15</f>
        <v>0</v>
      </c>
      <c r="J15" s="29"/>
      <c r="K15" s="70"/>
      <c r="L15" s="53"/>
      <c r="M15" s="53"/>
    </row>
    <row r="16" spans="1:13" ht="12.75">
      <c r="A16" s="199">
        <v>11</v>
      </c>
      <c r="B16" s="29" t="s">
        <v>788</v>
      </c>
      <c r="C16" s="29">
        <v>80</v>
      </c>
      <c r="D16" s="28" t="s">
        <v>163</v>
      </c>
      <c r="E16" s="30"/>
      <c r="F16" s="30">
        <f>C16*E16</f>
        <v>0</v>
      </c>
      <c r="G16" s="29">
        <v>8</v>
      </c>
      <c r="H16" s="30">
        <f>(E16*0.08)+E16</f>
        <v>0</v>
      </c>
      <c r="I16" s="30">
        <f>C16*H16</f>
        <v>0</v>
      </c>
      <c r="J16" s="29"/>
      <c r="K16" s="70"/>
      <c r="L16" s="53"/>
      <c r="M16" s="53"/>
    </row>
    <row r="17" spans="1:13" ht="27" customHeight="1">
      <c r="A17" s="199">
        <v>12</v>
      </c>
      <c r="B17" s="29" t="s">
        <v>789</v>
      </c>
      <c r="C17" s="29">
        <v>800</v>
      </c>
      <c r="D17" s="28" t="s">
        <v>163</v>
      </c>
      <c r="E17" s="30"/>
      <c r="F17" s="30">
        <f>C17*E17</f>
        <v>0</v>
      </c>
      <c r="G17" s="29">
        <v>8</v>
      </c>
      <c r="H17" s="30">
        <f>(E17*0.08)+E17</f>
        <v>0</v>
      </c>
      <c r="I17" s="30">
        <f>C17*H17</f>
        <v>0</v>
      </c>
      <c r="J17" s="29"/>
      <c r="K17" s="70"/>
      <c r="L17" s="53"/>
      <c r="M17" s="53"/>
    </row>
    <row r="18" spans="1:10" s="69" customFormat="1" ht="15" customHeight="1">
      <c r="A18" s="199">
        <v>13</v>
      </c>
      <c r="B18" s="131" t="s">
        <v>790</v>
      </c>
      <c r="C18" s="29">
        <v>500</v>
      </c>
      <c r="D18" s="28" t="s">
        <v>163</v>
      </c>
      <c r="E18" s="30"/>
      <c r="F18" s="30">
        <f>C18*E18</f>
        <v>0</v>
      </c>
      <c r="G18" s="29">
        <v>8</v>
      </c>
      <c r="H18" s="30">
        <f>(E18*0.08)+E18</f>
        <v>0</v>
      </c>
      <c r="I18" s="30">
        <f>C18*H18</f>
        <v>0</v>
      </c>
      <c r="J18" s="29"/>
    </row>
    <row r="19" spans="2:11" s="53" customFormat="1" ht="15.75" customHeight="1">
      <c r="B19" s="203" t="s">
        <v>53</v>
      </c>
      <c r="C19" s="74"/>
      <c r="D19" s="96"/>
      <c r="E19" s="74"/>
      <c r="F19" s="200">
        <f>SUM(F6:F18)</f>
        <v>0</v>
      </c>
      <c r="G19" s="74"/>
      <c r="H19" s="74"/>
      <c r="I19" s="200">
        <f>SUM(I6:I18)</f>
        <v>0</v>
      </c>
      <c r="J19" s="74"/>
      <c r="K19" s="70"/>
    </row>
    <row r="20" spans="2:11" s="53" customFormat="1" ht="12.75">
      <c r="B20" s="70"/>
      <c r="C20" s="74"/>
      <c r="D20" s="96"/>
      <c r="E20" s="74"/>
      <c r="F20" s="74"/>
      <c r="G20" s="74"/>
      <c r="H20" s="74"/>
      <c r="I20" s="74"/>
      <c r="J20" s="74"/>
      <c r="K20" s="70"/>
    </row>
    <row r="21" spans="11:13" ht="12.75">
      <c r="K21" s="37"/>
      <c r="L21" s="37"/>
      <c r="M21" s="37"/>
    </row>
    <row r="22" spans="1:13" s="50" customFormat="1" ht="12.75" customHeight="1">
      <c r="A22" s="48" t="s">
        <v>791</v>
      </c>
      <c r="B22" s="48"/>
      <c r="C22" s="48"/>
      <c r="D22" s="48"/>
      <c r="E22" s="48"/>
      <c r="F22" s="48"/>
      <c r="G22" s="48"/>
      <c r="H22" s="48"/>
      <c r="I22" s="48"/>
      <c r="J22" s="48"/>
      <c r="K22" s="49"/>
      <c r="L22" s="49"/>
      <c r="M22" s="49"/>
    </row>
    <row r="23" spans="1:10" ht="12.75" customHeight="1">
      <c r="A23" s="48" t="s">
        <v>792</v>
      </c>
      <c r="B23" s="48"/>
      <c r="C23" s="48"/>
      <c r="D23" s="48"/>
      <c r="E23" s="48"/>
      <c r="F23" s="48"/>
      <c r="G23" s="48"/>
      <c r="H23" s="48"/>
      <c r="I23" s="48"/>
      <c r="J23" s="48"/>
    </row>
    <row r="25" spans="1:9" ht="12.75">
      <c r="A25" s="15" t="s">
        <v>10</v>
      </c>
      <c r="B25" s="15"/>
      <c r="C25" s="16"/>
      <c r="D25"/>
      <c r="E25"/>
      <c r="F25" t="s">
        <v>56</v>
      </c>
      <c r="G25"/>
      <c r="H25"/>
      <c r="I25"/>
    </row>
    <row r="26" spans="1:9" ht="12.75">
      <c r="A26" s="17" t="s">
        <v>12</v>
      </c>
      <c r="B26" s="17"/>
      <c r="C26"/>
      <c r="D26" s="17" t="s">
        <v>57</v>
      </c>
      <c r="E26"/>
      <c r="F26" t="s">
        <v>58</v>
      </c>
      <c r="G26"/>
      <c r="H26"/>
      <c r="I26"/>
    </row>
  </sheetData>
  <sheetProtection selectLockedCells="1" selectUnlockedCells="1"/>
  <mergeCells count="3">
    <mergeCell ref="B2:J2"/>
    <mergeCell ref="A22:J22"/>
    <mergeCell ref="A23:J2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M16"/>
  <sheetViews>
    <sheetView zoomScale="110" zoomScaleNormal="110" workbookViewId="0" topLeftCell="A1">
      <selection activeCell="E7" sqref="E7"/>
    </sheetView>
  </sheetViews>
  <sheetFormatPr defaultColWidth="9.00390625" defaultRowHeight="12.75"/>
  <cols>
    <col min="1" max="1" width="4.375" style="0" customWidth="1"/>
    <col min="2" max="2" width="21.875" style="0" customWidth="1"/>
    <col min="3" max="3" width="5.625" style="0" customWidth="1"/>
    <col min="4" max="4" width="5.50390625" style="0" customWidth="1"/>
    <col min="6" max="6" width="11.375" style="0" customWidth="1"/>
    <col min="7" max="7" width="5.00390625" style="0" customWidth="1"/>
    <col min="8" max="8" width="12.00390625" style="0" customWidth="1"/>
    <col min="9" max="9" width="11.375" style="0" customWidth="1"/>
    <col min="10" max="10" width="18.00390625" style="0" customWidth="1"/>
    <col min="11" max="11" width="0" style="0" hidden="1" customWidth="1"/>
    <col min="12" max="12" width="0.12890625" style="0" customWidth="1"/>
    <col min="256" max="16384" width="11.625" style="0" customWidth="1"/>
  </cols>
  <sheetData>
    <row r="1" spans="1:10" ht="12.75" hidden="1">
      <c r="A1" s="204"/>
      <c r="B1" s="66" t="s">
        <v>793</v>
      </c>
      <c r="C1" s="53"/>
      <c r="D1" s="53"/>
      <c r="E1" s="53"/>
      <c r="F1" s="53"/>
      <c r="G1" s="53"/>
      <c r="H1" s="53"/>
      <c r="I1" s="53"/>
      <c r="J1" s="53"/>
    </row>
    <row r="3" spans="1:6" ht="15.75" customHeight="1">
      <c r="A3" s="1"/>
      <c r="B3" s="205" t="s">
        <v>794</v>
      </c>
      <c r="C3" s="1"/>
      <c r="D3" s="1"/>
      <c r="E3" s="1"/>
      <c r="F3" s="1"/>
    </row>
    <row r="4" spans="1:10" ht="31.5" customHeight="1">
      <c r="A4" s="22" t="s">
        <v>15</v>
      </c>
      <c r="B4" s="22" t="s">
        <v>16</v>
      </c>
      <c r="C4" s="22" t="s">
        <v>17</v>
      </c>
      <c r="D4" s="22" t="s">
        <v>18</v>
      </c>
      <c r="E4" s="23" t="s">
        <v>19</v>
      </c>
      <c r="F4" s="23" t="s">
        <v>20</v>
      </c>
      <c r="G4" s="23" t="s">
        <v>21</v>
      </c>
      <c r="H4" s="24" t="s">
        <v>22</v>
      </c>
      <c r="I4" s="25" t="s">
        <v>23</v>
      </c>
      <c r="J4" s="25" t="s">
        <v>24</v>
      </c>
    </row>
    <row r="5" spans="1:10" ht="15.75" customHeight="1">
      <c r="A5" s="22">
        <v>1</v>
      </c>
      <c r="B5" s="22">
        <v>2</v>
      </c>
      <c r="C5" s="22">
        <v>3</v>
      </c>
      <c r="D5" s="22">
        <v>4</v>
      </c>
      <c r="E5" s="23">
        <v>5</v>
      </c>
      <c r="F5" s="23">
        <v>6</v>
      </c>
      <c r="G5" s="23">
        <v>7</v>
      </c>
      <c r="H5" s="24">
        <v>8</v>
      </c>
      <c r="I5" s="25">
        <v>9</v>
      </c>
      <c r="J5" s="25">
        <v>10</v>
      </c>
    </row>
    <row r="6" spans="1:10" ht="15.75" customHeight="1">
      <c r="A6" s="22"/>
      <c r="B6" s="22"/>
      <c r="C6" s="22"/>
      <c r="D6" s="22"/>
      <c r="E6" s="23"/>
      <c r="F6" s="26" t="s">
        <v>60</v>
      </c>
      <c r="G6" s="26"/>
      <c r="H6" s="56" t="s">
        <v>26</v>
      </c>
      <c r="I6" s="27" t="s">
        <v>27</v>
      </c>
      <c r="J6" s="25"/>
    </row>
    <row r="7" spans="1:10" s="37" customFormat="1" ht="45" customHeight="1">
      <c r="A7" s="28">
        <v>1</v>
      </c>
      <c r="B7" s="29" t="s">
        <v>795</v>
      </c>
      <c r="C7" s="28">
        <v>120</v>
      </c>
      <c r="D7" s="28" t="s">
        <v>163</v>
      </c>
      <c r="E7" s="30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36"/>
    </row>
    <row r="8" spans="2:9" ht="15" customHeight="1">
      <c r="B8" t="s">
        <v>53</v>
      </c>
      <c r="F8" s="46">
        <f>SUM(F7)</f>
        <v>0</v>
      </c>
      <c r="I8" s="46">
        <f>SUM(I7)</f>
        <v>0</v>
      </c>
    </row>
    <row r="11" spans="1:13" ht="12.75" customHeight="1">
      <c r="A11" s="48" t="s">
        <v>796</v>
      </c>
      <c r="B11" s="48"/>
      <c r="C11" s="48"/>
      <c r="D11" s="48"/>
      <c r="E11" s="48"/>
      <c r="F11" s="48"/>
      <c r="G11" s="48"/>
      <c r="H11" s="48"/>
      <c r="I11" s="48"/>
      <c r="J11" s="48"/>
      <c r="K11" s="37"/>
      <c r="L11" s="37"/>
      <c r="M11" s="37"/>
    </row>
    <row r="12" spans="1:13" s="50" customFormat="1" ht="12.75" customHeight="1">
      <c r="A12" s="48" t="s">
        <v>797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9"/>
      <c r="M12" s="49"/>
    </row>
    <row r="15" spans="1:6" ht="12.75">
      <c r="A15" s="15" t="s">
        <v>10</v>
      </c>
      <c r="B15" s="15"/>
      <c r="C15" s="16"/>
      <c r="F15" t="s">
        <v>56</v>
      </c>
    </row>
    <row r="16" spans="1:6" ht="12.75">
      <c r="A16" s="17" t="s">
        <v>12</v>
      </c>
      <c r="B16" s="17"/>
      <c r="D16" s="17" t="s">
        <v>57</v>
      </c>
      <c r="F16" t="s">
        <v>58</v>
      </c>
    </row>
  </sheetData>
  <sheetProtection selectLockedCells="1" selectUnlockedCells="1"/>
  <mergeCells count="2">
    <mergeCell ref="A11:J11"/>
    <mergeCell ref="A12:J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1"/>
  <sheetViews>
    <sheetView zoomScale="110" zoomScaleNormal="110" workbookViewId="0" topLeftCell="A1">
      <selection activeCell="D9" sqref="D9"/>
    </sheetView>
  </sheetViews>
  <sheetFormatPr defaultColWidth="9.00390625" defaultRowHeight="12.75"/>
  <cols>
    <col min="1" max="1" width="3.375" style="0" customWidth="1"/>
    <col min="2" max="2" width="27.75390625" style="0" customWidth="1"/>
    <col min="3" max="3" width="5.625" style="0" customWidth="1"/>
    <col min="4" max="4" width="5.25390625" style="0" customWidth="1"/>
    <col min="5" max="5" width="9.25390625" style="0" customWidth="1"/>
    <col min="7" max="7" width="4.50390625" style="0" customWidth="1"/>
    <col min="8" max="8" width="12.625" style="0" customWidth="1"/>
    <col min="9" max="9" width="11.50390625" style="0" customWidth="1"/>
    <col min="10" max="10" width="17.00390625" style="0" customWidth="1"/>
    <col min="256" max="16384" width="11.625" style="0" customWidth="1"/>
  </cols>
  <sheetData>
    <row r="1" spans="2:6" ht="31.5" customHeight="1">
      <c r="B1" s="64" t="s">
        <v>208</v>
      </c>
      <c r="C1" s="64"/>
      <c r="D1" s="64"/>
      <c r="E1" s="64"/>
      <c r="F1" s="65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6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6.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30" customHeight="1">
      <c r="A5" s="28">
        <v>1</v>
      </c>
      <c r="B5" s="29" t="s">
        <v>209</v>
      </c>
      <c r="C5" s="28">
        <v>2</v>
      </c>
      <c r="D5" s="28" t="s">
        <v>29</v>
      </c>
      <c r="E5" s="29"/>
      <c r="F5" s="30">
        <f>C5*E5</f>
        <v>0</v>
      </c>
      <c r="G5" s="29">
        <v>8</v>
      </c>
      <c r="H5" s="57">
        <f>(E5*0.08)+E5</f>
        <v>0</v>
      </c>
      <c r="I5" s="30">
        <f>C5*H5</f>
        <v>0</v>
      </c>
      <c r="J5" s="66"/>
    </row>
    <row r="6" spans="1:10" ht="28.5" customHeight="1">
      <c r="A6" s="28">
        <v>2</v>
      </c>
      <c r="B6" s="29" t="s">
        <v>210</v>
      </c>
      <c r="C6" s="28">
        <v>15</v>
      </c>
      <c r="D6" s="28" t="s">
        <v>29</v>
      </c>
      <c r="E6" s="29"/>
      <c r="F6" s="30">
        <f>C6*E6</f>
        <v>0</v>
      </c>
      <c r="G6" s="29">
        <v>8</v>
      </c>
      <c r="H6" s="57">
        <f>(E6*0.08)+E6</f>
        <v>0</v>
      </c>
      <c r="I6" s="30">
        <f>C6*H6</f>
        <v>0</v>
      </c>
      <c r="J6" s="66"/>
    </row>
    <row r="7" spans="1:10" ht="30" customHeight="1">
      <c r="A7" s="28">
        <v>3</v>
      </c>
      <c r="B7" s="29" t="s">
        <v>211</v>
      </c>
      <c r="C7" s="28">
        <v>150</v>
      </c>
      <c r="D7" s="28" t="s">
        <v>29</v>
      </c>
      <c r="E7" s="29"/>
      <c r="F7" s="30">
        <f>C7*E7</f>
        <v>0</v>
      </c>
      <c r="G7" s="29">
        <v>8</v>
      </c>
      <c r="H7" s="57">
        <f>(E7*0.08)+E7</f>
        <v>0</v>
      </c>
      <c r="I7" s="30">
        <f>C7*H7</f>
        <v>0</v>
      </c>
      <c r="J7" s="66"/>
    </row>
    <row r="8" spans="1:10" ht="42.75" customHeight="1">
      <c r="A8" s="28">
        <v>4</v>
      </c>
      <c r="B8" s="29" t="s">
        <v>212</v>
      </c>
      <c r="C8" s="28">
        <v>20</v>
      </c>
      <c r="D8" s="28" t="s">
        <v>29</v>
      </c>
      <c r="E8" s="29"/>
      <c r="F8" s="30">
        <f>C8*E8</f>
        <v>0</v>
      </c>
      <c r="G8" s="29">
        <v>8</v>
      </c>
      <c r="H8" s="57">
        <f>(E8*0.08)+E8</f>
        <v>0</v>
      </c>
      <c r="I8" s="30">
        <f>C8*H8</f>
        <v>0</v>
      </c>
      <c r="J8" s="66"/>
    </row>
    <row r="9" spans="1:10" ht="31.5" customHeight="1">
      <c r="A9" s="28">
        <v>5</v>
      </c>
      <c r="B9" s="29" t="s">
        <v>213</v>
      </c>
      <c r="C9" s="28">
        <v>10</v>
      </c>
      <c r="D9" s="28" t="s">
        <v>29</v>
      </c>
      <c r="E9" s="29"/>
      <c r="F9" s="30">
        <f>C9*E9</f>
        <v>0</v>
      </c>
      <c r="G9" s="29">
        <v>8</v>
      </c>
      <c r="H9" s="57">
        <f>(E9*0.08)+E9</f>
        <v>0</v>
      </c>
      <c r="I9" s="30">
        <f>C9*H9</f>
        <v>0</v>
      </c>
      <c r="J9" s="66"/>
    </row>
    <row r="10" spans="1:10" ht="28.5" customHeight="1">
      <c r="A10" s="28">
        <v>6</v>
      </c>
      <c r="B10" s="29" t="s">
        <v>214</v>
      </c>
      <c r="C10" s="28">
        <v>4</v>
      </c>
      <c r="D10" s="28" t="s">
        <v>29</v>
      </c>
      <c r="E10" s="29"/>
      <c r="F10" s="30">
        <f>C10*E10</f>
        <v>0</v>
      </c>
      <c r="G10" s="29">
        <v>8</v>
      </c>
      <c r="H10" s="57">
        <f>(E10*0.08)+E10</f>
        <v>0</v>
      </c>
      <c r="I10" s="30">
        <f>C10*H10</f>
        <v>0</v>
      </c>
      <c r="J10" s="66"/>
    </row>
    <row r="11" spans="2:9" ht="12.75">
      <c r="B11" s="44" t="s">
        <v>7</v>
      </c>
      <c r="F11" s="46">
        <f>SUM(F5:F10)</f>
        <v>0</v>
      </c>
      <c r="I11" s="46">
        <f>SUM(I5:I10)</f>
        <v>0</v>
      </c>
    </row>
    <row r="12" spans="11:15" ht="12.75" customHeight="1">
      <c r="K12" s="67"/>
      <c r="O12" s="67"/>
    </row>
    <row r="13" spans="1:10" s="68" customFormat="1" ht="13.5" customHeight="1">
      <c r="A13"/>
      <c r="B13"/>
      <c r="C13"/>
      <c r="D13"/>
      <c r="E13"/>
      <c r="F13"/>
      <c r="G13"/>
      <c r="H13"/>
      <c r="I13"/>
      <c r="J13"/>
    </row>
    <row r="14" spans="1:10" s="69" customFormat="1" ht="13.5" customHeight="1">
      <c r="A14"/>
      <c r="B14"/>
      <c r="C14"/>
      <c r="D14"/>
      <c r="E14"/>
      <c r="F14"/>
      <c r="G14"/>
      <c r="H14"/>
      <c r="I14"/>
      <c r="J14"/>
    </row>
    <row r="16" spans="1:13" ht="12.75" customHeight="1">
      <c r="A16" s="48" t="s">
        <v>215</v>
      </c>
      <c r="B16" s="48"/>
      <c r="C16" s="48"/>
      <c r="D16" s="48"/>
      <c r="E16" s="48"/>
      <c r="F16" s="48"/>
      <c r="G16" s="48"/>
      <c r="H16" s="48"/>
      <c r="I16" s="48"/>
      <c r="J16" s="48"/>
      <c r="K16" s="37"/>
      <c r="L16" s="37"/>
      <c r="M16" s="37"/>
    </row>
    <row r="17" spans="1:13" s="50" customFormat="1" ht="12.75" customHeight="1">
      <c r="A17" s="48" t="s">
        <v>216</v>
      </c>
      <c r="B17" s="48"/>
      <c r="C17" s="48"/>
      <c r="D17" s="48"/>
      <c r="E17" s="48"/>
      <c r="F17" s="48"/>
      <c r="G17" s="48"/>
      <c r="H17" s="48"/>
      <c r="I17" s="48"/>
      <c r="J17" s="48"/>
      <c r="K17" s="49"/>
      <c r="L17" s="49"/>
      <c r="M17" s="49"/>
    </row>
    <row r="20" spans="1:8" ht="12.75">
      <c r="A20" s="15" t="s">
        <v>10</v>
      </c>
      <c r="B20" s="15"/>
      <c r="C20" s="16"/>
      <c r="H20" t="s">
        <v>56</v>
      </c>
    </row>
    <row r="21" spans="1:8" ht="12.75">
      <c r="A21" s="17" t="s">
        <v>12</v>
      </c>
      <c r="B21" s="17"/>
      <c r="D21" s="17" t="s">
        <v>57</v>
      </c>
      <c r="H21" t="s">
        <v>58</v>
      </c>
    </row>
  </sheetData>
  <sheetProtection selectLockedCells="1" selectUnlockedCells="1"/>
  <mergeCells count="3">
    <mergeCell ref="B1:E1"/>
    <mergeCell ref="A16:J16"/>
    <mergeCell ref="A17:J17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E5" sqref="E5"/>
    </sheetView>
  </sheetViews>
  <sheetFormatPr defaultColWidth="9.00390625" defaultRowHeight="12.75"/>
  <cols>
    <col min="1" max="1" width="3.125" style="0" customWidth="1"/>
    <col min="2" max="2" width="25.125" style="0" customWidth="1"/>
    <col min="3" max="4" width="5.50390625" style="0" customWidth="1"/>
    <col min="6" max="6" width="10.25390625" style="0" customWidth="1"/>
    <col min="7" max="7" width="4.50390625" style="0" customWidth="1"/>
    <col min="8" max="9" width="12.50390625" style="0" customWidth="1"/>
    <col min="10" max="10" width="17.50390625" style="0" customWidth="1"/>
    <col min="256" max="16384" width="11.625" style="0" customWidth="1"/>
  </cols>
  <sheetData>
    <row r="1" ht="31.5" customHeight="1">
      <c r="B1" s="1" t="s">
        <v>798</v>
      </c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350</v>
      </c>
      <c r="J4" s="25"/>
    </row>
    <row r="5" spans="1:10" s="37" customFormat="1" ht="49.5" customHeight="1">
      <c r="A5" s="28">
        <v>3</v>
      </c>
      <c r="B5" s="29" t="s">
        <v>799</v>
      </c>
      <c r="C5" s="28">
        <v>100</v>
      </c>
      <c r="D5" s="28" t="s">
        <v>800</v>
      </c>
      <c r="E5" s="30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10" ht="12.75">
      <c r="A6" s="111"/>
      <c r="B6" s="44" t="s">
        <v>7</v>
      </c>
      <c r="C6" s="53"/>
      <c r="D6" s="53"/>
      <c r="E6" s="53"/>
      <c r="F6" s="206">
        <f>C6*E6</f>
        <v>0</v>
      </c>
      <c r="G6" s="53"/>
      <c r="H6" s="53"/>
      <c r="I6" s="162">
        <f>SUM(I5)</f>
        <v>0</v>
      </c>
      <c r="J6" s="53"/>
    </row>
    <row r="7" spans="1:10" ht="12.75">
      <c r="A7" s="111"/>
      <c r="B7" s="47"/>
      <c r="C7" s="53"/>
      <c r="D7" s="53"/>
      <c r="E7" s="53"/>
      <c r="F7" s="53"/>
      <c r="G7" s="53"/>
      <c r="H7" s="53"/>
      <c r="I7" s="53"/>
      <c r="J7" s="53"/>
    </row>
    <row r="8" spans="1:10" ht="12.75">
      <c r="A8" s="111"/>
      <c r="B8" s="167"/>
      <c r="C8" s="53"/>
      <c r="D8" s="53"/>
      <c r="E8" s="53"/>
      <c r="F8" s="53"/>
      <c r="G8" s="53"/>
      <c r="H8" s="53"/>
      <c r="I8" s="53"/>
      <c r="J8" s="53"/>
    </row>
    <row r="9" spans="1:13" ht="12.75" customHeight="1">
      <c r="A9" s="48" t="s">
        <v>801</v>
      </c>
      <c r="B9" s="48"/>
      <c r="C9" s="48"/>
      <c r="D9" s="48"/>
      <c r="E9" s="48"/>
      <c r="F9" s="48"/>
      <c r="G9" s="48"/>
      <c r="H9" s="48"/>
      <c r="I9" s="48"/>
      <c r="J9" s="48"/>
      <c r="K9" s="37"/>
      <c r="L9" s="37"/>
      <c r="M9" s="37"/>
    </row>
    <row r="10" spans="1:13" s="50" customFormat="1" ht="12.75" customHeight="1">
      <c r="A10" s="48" t="s">
        <v>802</v>
      </c>
      <c r="B10" s="48"/>
      <c r="C10" s="48"/>
      <c r="D10" s="48"/>
      <c r="E10" s="48"/>
      <c r="F10" s="48"/>
      <c r="G10" s="48"/>
      <c r="H10" s="48"/>
      <c r="I10" s="48"/>
      <c r="J10" s="48"/>
      <c r="K10" s="49"/>
      <c r="L10" s="49"/>
      <c r="M10" s="49"/>
    </row>
    <row r="11" ht="12.75">
      <c r="A11" s="111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  <row r="17" ht="11.25" customHeight="1"/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B1:K144"/>
  <sheetViews>
    <sheetView zoomScale="110" zoomScaleNormal="110" workbookViewId="0" topLeftCell="A11">
      <selection activeCell="C15" sqref="C15"/>
    </sheetView>
  </sheetViews>
  <sheetFormatPr defaultColWidth="9.00390625" defaultRowHeight="12.75"/>
  <cols>
    <col min="1" max="1" width="0" style="0" hidden="1" customWidth="1"/>
    <col min="2" max="2" width="4.00390625" style="0" customWidth="1"/>
    <col min="3" max="3" width="31.75390625" style="0" customWidth="1"/>
    <col min="4" max="4" width="5.875" style="0" customWidth="1"/>
    <col min="5" max="5" width="5.50390625" style="0" customWidth="1"/>
    <col min="6" max="6" width="9.375" style="0" customWidth="1"/>
    <col min="7" max="7" width="9.75390625" style="0" customWidth="1"/>
    <col min="8" max="8" width="4.875" style="0" customWidth="1"/>
    <col min="9" max="9" width="11.375" style="0" customWidth="1"/>
    <col min="10" max="10" width="10.625" style="0" customWidth="1"/>
    <col min="11" max="11" width="17.25390625" style="0" customWidth="1"/>
    <col min="256" max="16384" width="11.625" style="0" customWidth="1"/>
  </cols>
  <sheetData>
    <row r="1" spans="2:11" ht="25.5" customHeight="1">
      <c r="B1" s="102"/>
      <c r="C1" s="118" t="s">
        <v>803</v>
      </c>
      <c r="D1" s="118"/>
      <c r="E1" s="118"/>
      <c r="F1" s="118"/>
      <c r="G1" s="118"/>
      <c r="H1" s="118"/>
      <c r="I1" s="118"/>
      <c r="J1" s="118"/>
      <c r="K1" s="118"/>
    </row>
    <row r="2" spans="2:11" ht="35.25" customHeight="1">
      <c r="B2" s="23" t="s">
        <v>15</v>
      </c>
      <c r="C2" s="23" t="s">
        <v>16</v>
      </c>
      <c r="D2" s="23" t="s">
        <v>17</v>
      </c>
      <c r="E2" s="23" t="s">
        <v>18</v>
      </c>
      <c r="F2" s="23" t="s">
        <v>19</v>
      </c>
      <c r="G2" s="23" t="s">
        <v>20</v>
      </c>
      <c r="H2" s="23" t="s">
        <v>79</v>
      </c>
      <c r="I2" s="24" t="s">
        <v>22</v>
      </c>
      <c r="J2" s="25" t="s">
        <v>23</v>
      </c>
      <c r="K2" s="25" t="s">
        <v>24</v>
      </c>
    </row>
    <row r="3" spans="2:11" ht="15" customHeight="1"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4">
        <v>8</v>
      </c>
      <c r="J3" s="25">
        <v>9</v>
      </c>
      <c r="K3" s="25">
        <v>10</v>
      </c>
    </row>
    <row r="4" spans="2:11" ht="15.75" customHeight="1">
      <c r="B4" s="23"/>
      <c r="C4" s="23"/>
      <c r="D4" s="23"/>
      <c r="E4" s="23"/>
      <c r="F4" s="23"/>
      <c r="G4" s="26" t="s">
        <v>60</v>
      </c>
      <c r="H4" s="26"/>
      <c r="I4" s="56" t="s">
        <v>26</v>
      </c>
      <c r="J4" s="27" t="s">
        <v>27</v>
      </c>
      <c r="K4" s="25"/>
    </row>
    <row r="5" spans="2:11" ht="137.25" customHeight="1">
      <c r="B5" s="207">
        <v>1</v>
      </c>
      <c r="C5" s="208" t="s">
        <v>804</v>
      </c>
      <c r="D5" s="207">
        <v>200</v>
      </c>
      <c r="E5" s="207" t="s">
        <v>29</v>
      </c>
      <c r="F5" s="207"/>
      <c r="G5" s="209">
        <f>D5*F5</f>
        <v>0</v>
      </c>
      <c r="H5" s="207">
        <v>8</v>
      </c>
      <c r="I5" s="209">
        <f>(F5*0.08)+F5</f>
        <v>0</v>
      </c>
      <c r="J5" s="210">
        <f>D5*I5</f>
        <v>0</v>
      </c>
      <c r="K5" s="211"/>
    </row>
    <row r="6" spans="2:11" ht="138" customHeight="1">
      <c r="B6" s="207">
        <v>2</v>
      </c>
      <c r="C6" s="208" t="s">
        <v>805</v>
      </c>
      <c r="D6" s="207">
        <v>30</v>
      </c>
      <c r="E6" s="207" t="s">
        <v>29</v>
      </c>
      <c r="F6" s="207"/>
      <c r="G6" s="209">
        <f>D6*F6</f>
        <v>0</v>
      </c>
      <c r="H6" s="207">
        <v>8</v>
      </c>
      <c r="I6" s="209">
        <f>(F6*0.08)+F6</f>
        <v>0</v>
      </c>
      <c r="J6" s="210">
        <f>D6*I6</f>
        <v>0</v>
      </c>
      <c r="K6" s="211"/>
    </row>
    <row r="7" spans="2:11" ht="158.25" customHeight="1">
      <c r="B7" s="207">
        <v>3</v>
      </c>
      <c r="C7" s="212" t="s">
        <v>806</v>
      </c>
      <c r="D7" s="207">
        <v>30</v>
      </c>
      <c r="E7" s="207" t="s">
        <v>29</v>
      </c>
      <c r="F7" s="207"/>
      <c r="G7" s="209">
        <f>D7*F7</f>
        <v>0</v>
      </c>
      <c r="H7" s="207">
        <v>8</v>
      </c>
      <c r="I7" s="209">
        <f>(F7*0.08)+F7</f>
        <v>0</v>
      </c>
      <c r="J7" s="210">
        <f>D7*I7</f>
        <v>0</v>
      </c>
      <c r="K7" s="211"/>
    </row>
    <row r="8" spans="2:11" ht="91.5" customHeight="1">
      <c r="B8" s="207">
        <v>4</v>
      </c>
      <c r="C8" s="208" t="s">
        <v>807</v>
      </c>
      <c r="D8" s="207">
        <v>60</v>
      </c>
      <c r="E8" s="207" t="s">
        <v>29</v>
      </c>
      <c r="F8" s="207"/>
      <c r="G8" s="209">
        <f>D8*F8</f>
        <v>0</v>
      </c>
      <c r="H8" s="207">
        <v>8</v>
      </c>
      <c r="I8" s="209">
        <f>(F8*0.08)+F8</f>
        <v>0</v>
      </c>
      <c r="J8" s="210">
        <f>D8*I8</f>
        <v>0</v>
      </c>
      <c r="K8" s="211"/>
    </row>
    <row r="9" spans="2:11" ht="114" customHeight="1">
      <c r="B9" s="207">
        <v>5</v>
      </c>
      <c r="C9" s="208" t="s">
        <v>808</v>
      </c>
      <c r="D9" s="207">
        <v>80</v>
      </c>
      <c r="E9" s="207" t="s">
        <v>29</v>
      </c>
      <c r="F9" s="207"/>
      <c r="G9" s="209">
        <f>D9*F9</f>
        <v>0</v>
      </c>
      <c r="H9" s="207">
        <v>8</v>
      </c>
      <c r="I9" s="209">
        <f>(F9*0.08)+F9</f>
        <v>0</v>
      </c>
      <c r="J9" s="210">
        <f>D9*I9</f>
        <v>0</v>
      </c>
      <c r="K9" s="211"/>
    </row>
    <row r="10" spans="2:11" ht="155.25" customHeight="1">
      <c r="B10" s="207">
        <v>6</v>
      </c>
      <c r="C10" s="208" t="s">
        <v>809</v>
      </c>
      <c r="D10" s="207">
        <v>120</v>
      </c>
      <c r="E10" s="207" t="s">
        <v>29</v>
      </c>
      <c r="F10" s="207"/>
      <c r="G10" s="209">
        <f>D10*F10</f>
        <v>0</v>
      </c>
      <c r="H10" s="207">
        <v>8</v>
      </c>
      <c r="I10" s="209">
        <f>(F10*0.08)+F10</f>
        <v>0</v>
      </c>
      <c r="J10" s="210">
        <f>D10*I10</f>
        <v>0</v>
      </c>
      <c r="K10" s="211"/>
    </row>
    <row r="11" spans="2:11" ht="54.75" customHeight="1">
      <c r="B11" s="207">
        <v>7</v>
      </c>
      <c r="C11" s="208" t="s">
        <v>810</v>
      </c>
      <c r="D11" s="207">
        <v>20</v>
      </c>
      <c r="E11" s="207" t="s">
        <v>29</v>
      </c>
      <c r="F11" s="207"/>
      <c r="G11" s="209">
        <f>D11*F11</f>
        <v>0</v>
      </c>
      <c r="H11" s="207">
        <v>8</v>
      </c>
      <c r="I11" s="209">
        <f>(F11*0.08)+F11</f>
        <v>0</v>
      </c>
      <c r="J11" s="210">
        <f>D11*I11</f>
        <v>0</v>
      </c>
      <c r="K11" s="211"/>
    </row>
    <row r="12" spans="2:11" ht="75" customHeight="1">
      <c r="B12" s="207">
        <v>8</v>
      </c>
      <c r="C12" s="208" t="s">
        <v>811</v>
      </c>
      <c r="D12" s="207">
        <v>20</v>
      </c>
      <c r="E12" s="207" t="s">
        <v>29</v>
      </c>
      <c r="F12" s="207"/>
      <c r="G12" s="209">
        <f>D12*F12</f>
        <v>0</v>
      </c>
      <c r="H12" s="207">
        <v>8</v>
      </c>
      <c r="I12" s="209">
        <f>(F12*0.08)+F12</f>
        <v>0</v>
      </c>
      <c r="J12" s="210">
        <f>D12*I12</f>
        <v>0</v>
      </c>
      <c r="K12" s="211"/>
    </row>
    <row r="13" spans="2:11" ht="36" customHeight="1">
      <c r="B13" s="207">
        <v>9</v>
      </c>
      <c r="C13" s="208" t="s">
        <v>812</v>
      </c>
      <c r="D13" s="207">
        <v>200</v>
      </c>
      <c r="E13" s="207" t="s">
        <v>710</v>
      </c>
      <c r="F13" s="207"/>
      <c r="G13" s="209">
        <f>D13*F13</f>
        <v>0</v>
      </c>
      <c r="H13" s="207">
        <v>8</v>
      </c>
      <c r="I13" s="209">
        <f>(F13*0.08)+F13</f>
        <v>0</v>
      </c>
      <c r="J13" s="210">
        <f>D13*I13</f>
        <v>0</v>
      </c>
      <c r="K13" s="211"/>
    </row>
    <row r="14" spans="2:11" ht="41.25" customHeight="1">
      <c r="B14" s="207">
        <v>10</v>
      </c>
      <c r="C14" s="208" t="s">
        <v>813</v>
      </c>
      <c r="D14" s="207">
        <v>200</v>
      </c>
      <c r="E14" s="207" t="s">
        <v>710</v>
      </c>
      <c r="F14" s="207"/>
      <c r="G14" s="209">
        <f>D14*F14</f>
        <v>0</v>
      </c>
      <c r="H14" s="207">
        <v>8</v>
      </c>
      <c r="I14" s="209">
        <f>(F14*0.08)+F14</f>
        <v>0</v>
      </c>
      <c r="J14" s="210">
        <f>D14*I14</f>
        <v>0</v>
      </c>
      <c r="K14" s="211"/>
    </row>
    <row r="15" spans="2:11" ht="42.75" customHeight="1">
      <c r="B15" s="207">
        <v>11</v>
      </c>
      <c r="C15" s="208" t="s">
        <v>814</v>
      </c>
      <c r="D15" s="207">
        <v>300</v>
      </c>
      <c r="E15" s="207" t="s">
        <v>710</v>
      </c>
      <c r="F15" s="207"/>
      <c r="G15" s="209">
        <f>D15*F15</f>
        <v>0</v>
      </c>
      <c r="H15" s="207">
        <v>8</v>
      </c>
      <c r="I15" s="209">
        <f>(F15*0.08)+F15</f>
        <v>0</v>
      </c>
      <c r="J15" s="210">
        <f>D15*I15</f>
        <v>0</v>
      </c>
      <c r="K15" s="211"/>
    </row>
    <row r="16" spans="2:11" ht="43.5" customHeight="1">
      <c r="B16" s="207">
        <v>12</v>
      </c>
      <c r="C16" s="208" t="s">
        <v>815</v>
      </c>
      <c r="D16" s="207">
        <v>40</v>
      </c>
      <c r="E16" s="207" t="s">
        <v>710</v>
      </c>
      <c r="F16" s="207"/>
      <c r="G16" s="209">
        <f>D16*F16</f>
        <v>0</v>
      </c>
      <c r="H16" s="207">
        <v>8</v>
      </c>
      <c r="I16" s="209">
        <f>(F16*0.08)+F16</f>
        <v>0</v>
      </c>
      <c r="J16" s="210">
        <f>D16*I16</f>
        <v>0</v>
      </c>
      <c r="K16" s="211"/>
    </row>
    <row r="17" spans="2:11" ht="12.75" customHeight="1">
      <c r="B17" s="213"/>
      <c r="C17" s="15" t="s">
        <v>7</v>
      </c>
      <c r="D17" s="15"/>
      <c r="E17" s="15"/>
      <c r="F17" s="15"/>
      <c r="G17" s="110">
        <f>SUM(G5:G16)</f>
        <v>0</v>
      </c>
      <c r="H17" s="15"/>
      <c r="I17" s="15"/>
      <c r="J17" s="110">
        <f>SUM(J5:J16)</f>
        <v>0</v>
      </c>
      <c r="K17" s="15"/>
    </row>
    <row r="18" spans="2:3" ht="12.75">
      <c r="B18" s="68"/>
      <c r="C18" s="37"/>
    </row>
    <row r="19" spans="2:3" ht="12.75">
      <c r="B19" s="68"/>
      <c r="C19" s="37"/>
    </row>
    <row r="20" spans="2:11" ht="12.75" customHeight="1">
      <c r="B20" s="48" t="s">
        <v>816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2:11" ht="12.75" customHeight="1">
      <c r="B21" s="48" t="s">
        <v>817</v>
      </c>
      <c r="C21" s="48"/>
      <c r="D21" s="48"/>
      <c r="E21" s="48"/>
      <c r="F21" s="48"/>
      <c r="G21" s="48"/>
      <c r="H21" s="48"/>
      <c r="I21" s="48"/>
      <c r="J21" s="48"/>
      <c r="K21" s="48"/>
    </row>
    <row r="22" spans="2:3" ht="12.75">
      <c r="B22" s="68"/>
      <c r="C22" s="37"/>
    </row>
    <row r="23" spans="2:3" ht="12.75">
      <c r="B23" s="68"/>
      <c r="C23" s="37"/>
    </row>
    <row r="24" spans="2:7" ht="12.75">
      <c r="B24" s="15" t="s">
        <v>10</v>
      </c>
      <c r="C24" s="15"/>
      <c r="D24" s="16"/>
      <c r="G24" t="s">
        <v>56</v>
      </c>
    </row>
    <row r="25" spans="2:7" ht="12.75">
      <c r="B25" s="17" t="s">
        <v>12</v>
      </c>
      <c r="C25" s="17"/>
      <c r="E25" s="17" t="s">
        <v>57</v>
      </c>
      <c r="G25" t="s">
        <v>58</v>
      </c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</sheetData>
  <sheetProtection selectLockedCells="1" selectUnlockedCells="1"/>
  <mergeCells count="3">
    <mergeCell ref="C1:K1"/>
    <mergeCell ref="B20:K20"/>
    <mergeCell ref="B21:K2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B1:K148"/>
  <sheetViews>
    <sheetView zoomScale="110" zoomScaleNormal="110" workbookViewId="0" topLeftCell="A13">
      <selection activeCell="F5" sqref="F5"/>
    </sheetView>
  </sheetViews>
  <sheetFormatPr defaultColWidth="9.00390625" defaultRowHeight="12.75"/>
  <cols>
    <col min="1" max="1" width="0" style="0" hidden="1" customWidth="1"/>
    <col min="2" max="2" width="4.00390625" style="0" customWidth="1"/>
    <col min="3" max="3" width="24.00390625" style="0" customWidth="1"/>
    <col min="4" max="4" width="5.375" style="0" customWidth="1"/>
    <col min="5" max="5" width="6.50390625" style="0" customWidth="1"/>
    <col min="6" max="6" width="9.625" style="0" customWidth="1"/>
    <col min="7" max="7" width="10.75390625" style="0" customWidth="1"/>
    <col min="8" max="8" width="4.375" style="0" customWidth="1"/>
    <col min="9" max="9" width="12.50390625" style="0" customWidth="1"/>
    <col min="10" max="10" width="10.875" style="0" customWidth="1"/>
    <col min="11" max="11" width="17.125" style="0" customWidth="1"/>
    <col min="256" max="16384" width="11.625" style="0" customWidth="1"/>
  </cols>
  <sheetData>
    <row r="1" spans="2:11" ht="25.5" customHeight="1">
      <c r="B1" s="214"/>
      <c r="C1" s="118" t="s">
        <v>818</v>
      </c>
      <c r="D1" s="118"/>
      <c r="E1" s="118"/>
      <c r="F1" s="118"/>
      <c r="G1" s="118"/>
      <c r="H1" s="118"/>
      <c r="I1" s="118"/>
      <c r="J1" s="118"/>
      <c r="K1" s="118"/>
    </row>
    <row r="2" spans="2:11" ht="34.5" customHeight="1">
      <c r="B2" s="23" t="s">
        <v>15</v>
      </c>
      <c r="C2" s="23" t="s">
        <v>16</v>
      </c>
      <c r="D2" s="23" t="s">
        <v>17</v>
      </c>
      <c r="E2" s="23" t="s">
        <v>18</v>
      </c>
      <c r="F2" s="23" t="s">
        <v>282</v>
      </c>
      <c r="G2" s="23" t="s">
        <v>20</v>
      </c>
      <c r="H2" s="23" t="s">
        <v>79</v>
      </c>
      <c r="I2" s="24" t="s">
        <v>22</v>
      </c>
      <c r="J2" s="25" t="s">
        <v>23</v>
      </c>
      <c r="K2" s="25" t="s">
        <v>24</v>
      </c>
    </row>
    <row r="3" spans="2:11" ht="15" customHeight="1">
      <c r="B3" s="23">
        <v>1</v>
      </c>
      <c r="C3" s="23">
        <v>2</v>
      </c>
      <c r="D3" s="23">
        <v>3</v>
      </c>
      <c r="E3" s="23">
        <v>4</v>
      </c>
      <c r="F3" s="23">
        <v>5</v>
      </c>
      <c r="G3" s="23">
        <v>6</v>
      </c>
      <c r="H3" s="23">
        <v>7</v>
      </c>
      <c r="I3" s="23">
        <v>8</v>
      </c>
      <c r="J3" s="25">
        <v>9</v>
      </c>
      <c r="K3" s="25">
        <v>10</v>
      </c>
    </row>
    <row r="4" spans="2:11" ht="15" customHeight="1">
      <c r="B4" s="23"/>
      <c r="C4" s="23"/>
      <c r="D4" s="23"/>
      <c r="E4" s="23"/>
      <c r="F4" s="23"/>
      <c r="G4" s="26" t="s">
        <v>60</v>
      </c>
      <c r="H4" s="26"/>
      <c r="I4" s="26" t="s">
        <v>26</v>
      </c>
      <c r="J4" s="27" t="s">
        <v>27</v>
      </c>
      <c r="K4" s="25"/>
    </row>
    <row r="5" spans="2:11" ht="32.25" customHeight="1">
      <c r="B5" s="28">
        <v>1</v>
      </c>
      <c r="C5" s="41" t="s">
        <v>819</v>
      </c>
      <c r="D5" s="28">
        <v>25</v>
      </c>
      <c r="E5" s="28" t="s">
        <v>29</v>
      </c>
      <c r="F5" s="57"/>
      <c r="G5" s="57">
        <f>D5*F5</f>
        <v>0</v>
      </c>
      <c r="H5" s="28">
        <v>8</v>
      </c>
      <c r="I5" s="57">
        <f>(F5*0.08)+F5</f>
        <v>0</v>
      </c>
      <c r="J5" s="58">
        <f>D5*I5</f>
        <v>0</v>
      </c>
      <c r="K5" s="59"/>
    </row>
    <row r="6" spans="2:11" ht="32.25" customHeight="1">
      <c r="B6" s="28">
        <v>2</v>
      </c>
      <c r="C6" s="41" t="s">
        <v>820</v>
      </c>
      <c r="D6" s="28">
        <v>20</v>
      </c>
      <c r="E6" s="28" t="s">
        <v>29</v>
      </c>
      <c r="F6" s="57"/>
      <c r="G6" s="57">
        <f>D6*F6</f>
        <v>0</v>
      </c>
      <c r="H6" s="28">
        <v>8</v>
      </c>
      <c r="I6" s="57">
        <f>(F6*0.08)+F6</f>
        <v>0</v>
      </c>
      <c r="J6" s="58">
        <f>D6*I6</f>
        <v>0</v>
      </c>
      <c r="K6" s="59"/>
    </row>
    <row r="7" spans="2:11" ht="35.25" customHeight="1">
      <c r="B7" s="28">
        <v>3</v>
      </c>
      <c r="C7" s="41" t="s">
        <v>821</v>
      </c>
      <c r="D7" s="28">
        <v>20</v>
      </c>
      <c r="E7" s="28" t="s">
        <v>29</v>
      </c>
      <c r="F7" s="57"/>
      <c r="G7" s="57">
        <f>D7*F7</f>
        <v>0</v>
      </c>
      <c r="H7" s="28">
        <v>8</v>
      </c>
      <c r="I7" s="57">
        <f>(F7*0.08)+F7</f>
        <v>0</v>
      </c>
      <c r="J7" s="58">
        <f>D7*I7</f>
        <v>0</v>
      </c>
      <c r="K7" s="59"/>
    </row>
    <row r="8" spans="2:11" ht="33" customHeight="1">
      <c r="B8" s="28">
        <v>4</v>
      </c>
      <c r="C8" s="73" t="s">
        <v>822</v>
      </c>
      <c r="D8" s="28">
        <v>2</v>
      </c>
      <c r="E8" s="28" t="s">
        <v>29</v>
      </c>
      <c r="F8" s="57"/>
      <c r="G8" s="57">
        <f>D8*F8</f>
        <v>0</v>
      </c>
      <c r="H8" s="28">
        <v>8</v>
      </c>
      <c r="I8" s="57">
        <f>(F8*0.08)+F8</f>
        <v>0</v>
      </c>
      <c r="J8" s="58">
        <f>D8*I8</f>
        <v>0</v>
      </c>
      <c r="K8" s="59"/>
    </row>
    <row r="9" spans="2:11" ht="29.25" customHeight="1">
      <c r="B9" s="28">
        <v>5</v>
      </c>
      <c r="C9" s="41" t="s">
        <v>823</v>
      </c>
      <c r="D9" s="28">
        <v>5</v>
      </c>
      <c r="E9" s="28" t="s">
        <v>29</v>
      </c>
      <c r="F9" s="57"/>
      <c r="G9" s="57">
        <f>D9*F9</f>
        <v>0</v>
      </c>
      <c r="H9" s="28">
        <v>8</v>
      </c>
      <c r="I9" s="57">
        <f>(F9*0.08)+F9</f>
        <v>0</v>
      </c>
      <c r="J9" s="58">
        <f>D9*I9</f>
        <v>0</v>
      </c>
      <c r="K9" s="59"/>
    </row>
    <row r="10" spans="2:11" ht="38.25" customHeight="1">
      <c r="B10" s="28">
        <v>6</v>
      </c>
      <c r="C10" s="41" t="s">
        <v>824</v>
      </c>
      <c r="D10" s="28">
        <v>6</v>
      </c>
      <c r="E10" s="28" t="s">
        <v>29</v>
      </c>
      <c r="F10" s="57"/>
      <c r="G10" s="57">
        <f>D10*F10</f>
        <v>0</v>
      </c>
      <c r="H10" s="28">
        <v>8</v>
      </c>
      <c r="I10" s="57">
        <f>(F10*0.08)+F10</f>
        <v>0</v>
      </c>
      <c r="J10" s="58">
        <f>D10*I10</f>
        <v>0</v>
      </c>
      <c r="K10" s="59"/>
    </row>
    <row r="11" spans="2:11" ht="32.25" customHeight="1">
      <c r="B11" s="28">
        <v>7</v>
      </c>
      <c r="C11" s="41" t="s">
        <v>825</v>
      </c>
      <c r="D11" s="28">
        <v>2</v>
      </c>
      <c r="E11" s="28" t="s">
        <v>29</v>
      </c>
      <c r="F11" s="57"/>
      <c r="G11" s="57">
        <f>D11*F11</f>
        <v>0</v>
      </c>
      <c r="H11" s="28">
        <v>8</v>
      </c>
      <c r="I11" s="57">
        <f>(F11*0.08)+F11</f>
        <v>0</v>
      </c>
      <c r="J11" s="58">
        <f>D11*I11</f>
        <v>0</v>
      </c>
      <c r="K11" s="59"/>
    </row>
    <row r="12" spans="2:11" ht="39.75" customHeight="1">
      <c r="B12" s="28">
        <v>8</v>
      </c>
      <c r="C12" s="41" t="s">
        <v>826</v>
      </c>
      <c r="D12" s="28">
        <v>2</v>
      </c>
      <c r="E12" s="28" t="s">
        <v>29</v>
      </c>
      <c r="F12" s="57"/>
      <c r="G12" s="57">
        <f>D12*F12</f>
        <v>0</v>
      </c>
      <c r="H12" s="28">
        <v>8</v>
      </c>
      <c r="I12" s="57">
        <f>(F12*0.08)+F12</f>
        <v>0</v>
      </c>
      <c r="J12" s="58">
        <f>D12*I12</f>
        <v>0</v>
      </c>
      <c r="K12" s="59"/>
    </row>
    <row r="13" spans="2:11" ht="33" customHeight="1">
      <c r="B13" s="28">
        <v>9</v>
      </c>
      <c r="C13" s="41" t="s">
        <v>827</v>
      </c>
      <c r="D13" s="28">
        <v>3</v>
      </c>
      <c r="E13" s="28" t="s">
        <v>29</v>
      </c>
      <c r="F13" s="57"/>
      <c r="G13" s="57">
        <f>D13*F13</f>
        <v>0</v>
      </c>
      <c r="H13" s="28">
        <v>8</v>
      </c>
      <c r="I13" s="57">
        <f>(F13*0.08)+F13</f>
        <v>0</v>
      </c>
      <c r="J13" s="58">
        <f>D13*I13</f>
        <v>0</v>
      </c>
      <c r="K13" s="59"/>
    </row>
    <row r="14" spans="2:11" ht="29.25" customHeight="1">
      <c r="B14" s="28">
        <v>10</v>
      </c>
      <c r="C14" s="41" t="s">
        <v>828</v>
      </c>
      <c r="D14" s="28">
        <v>10</v>
      </c>
      <c r="E14" s="28" t="s">
        <v>29</v>
      </c>
      <c r="F14" s="57"/>
      <c r="G14" s="57">
        <f>D14*F14</f>
        <v>0</v>
      </c>
      <c r="H14" s="28">
        <v>8</v>
      </c>
      <c r="I14" s="57">
        <f>(F14*0.08)+F14</f>
        <v>0</v>
      </c>
      <c r="J14" s="58">
        <f>D14*I14</f>
        <v>0</v>
      </c>
      <c r="K14" s="59"/>
    </row>
    <row r="15" spans="2:11" ht="116.25" customHeight="1">
      <c r="B15" s="28">
        <v>11</v>
      </c>
      <c r="C15" s="41" t="s">
        <v>829</v>
      </c>
      <c r="D15" s="28">
        <v>8</v>
      </c>
      <c r="E15" s="28" t="s">
        <v>29</v>
      </c>
      <c r="F15" s="57"/>
      <c r="G15" s="57">
        <f>D15*F15</f>
        <v>0</v>
      </c>
      <c r="H15" s="28">
        <v>8</v>
      </c>
      <c r="I15" s="57">
        <f>(F15*0.08)+F15</f>
        <v>0</v>
      </c>
      <c r="J15" s="58">
        <f>D15*I15</f>
        <v>0</v>
      </c>
      <c r="K15" s="59"/>
    </row>
    <row r="16" spans="2:11" ht="117.75" customHeight="1">
      <c r="B16" s="28">
        <v>12</v>
      </c>
      <c r="C16" s="41" t="s">
        <v>830</v>
      </c>
      <c r="D16" s="28">
        <v>2</v>
      </c>
      <c r="E16" s="28" t="s">
        <v>29</v>
      </c>
      <c r="F16" s="57"/>
      <c r="G16" s="57">
        <f>D16*F16</f>
        <v>0</v>
      </c>
      <c r="H16" s="28">
        <v>8</v>
      </c>
      <c r="I16" s="57">
        <f>(F16*0.08)+F16</f>
        <v>0</v>
      </c>
      <c r="J16" s="58">
        <f>D16*I16</f>
        <v>0</v>
      </c>
      <c r="K16" s="59"/>
    </row>
    <row r="17" spans="2:11" ht="12.75">
      <c r="B17" s="15"/>
      <c r="C17" s="15" t="s">
        <v>7</v>
      </c>
      <c r="F17" s="15"/>
      <c r="G17" s="110">
        <f>SUM(G5:G16)</f>
        <v>0</v>
      </c>
      <c r="H17" s="15"/>
      <c r="I17" s="15"/>
      <c r="J17" s="110">
        <f>SUM(J5:J16)</f>
        <v>0</v>
      </c>
      <c r="K17" s="15"/>
    </row>
    <row r="18" spans="3:11" ht="12.75">
      <c r="C18" s="37"/>
      <c r="F18" s="15"/>
      <c r="G18" s="15"/>
      <c r="H18" s="15"/>
      <c r="I18" s="15"/>
      <c r="J18" s="15"/>
      <c r="K18" s="15"/>
    </row>
    <row r="19" spans="2:11" ht="15.75" customHeight="1">
      <c r="B19" s="48" t="s">
        <v>831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2:11" ht="12.75" customHeight="1">
      <c r="B20" s="48" t="s">
        <v>832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3:11" ht="12.75">
      <c r="C21" s="37"/>
      <c r="F21" s="15"/>
      <c r="G21" s="15"/>
      <c r="H21" s="15"/>
      <c r="I21" s="15"/>
      <c r="J21" s="15"/>
      <c r="K21" s="15"/>
    </row>
    <row r="22" ht="12.75">
      <c r="C22" s="37"/>
    </row>
    <row r="23" spans="2:7" ht="12.75">
      <c r="B23" s="15" t="s">
        <v>10</v>
      </c>
      <c r="C23" s="15"/>
      <c r="D23" s="16"/>
      <c r="G23" t="s">
        <v>56</v>
      </c>
    </row>
    <row r="24" spans="2:7" ht="12.75">
      <c r="B24" s="17" t="s">
        <v>12</v>
      </c>
      <c r="C24" s="17"/>
      <c r="E24" s="17" t="s">
        <v>57</v>
      </c>
      <c r="G24" t="s">
        <v>58</v>
      </c>
    </row>
    <row r="25" ht="12.75">
      <c r="C25" s="37"/>
    </row>
    <row r="26" ht="12.75">
      <c r="C26" s="37"/>
    </row>
    <row r="27" ht="12.75">
      <c r="C27" s="37"/>
    </row>
    <row r="28" ht="12.75">
      <c r="C28" s="37"/>
    </row>
    <row r="29" ht="12.75">
      <c r="C29" s="37"/>
    </row>
    <row r="30" ht="12.75">
      <c r="C30" s="37"/>
    </row>
    <row r="31" ht="12.75">
      <c r="C31" s="37"/>
    </row>
    <row r="32" ht="12.75">
      <c r="C32" s="37"/>
    </row>
    <row r="33" ht="12.75">
      <c r="C33" s="37"/>
    </row>
    <row r="34" ht="12.75">
      <c r="C34" s="37"/>
    </row>
    <row r="35" ht="12.75">
      <c r="C35" s="37"/>
    </row>
    <row r="36" ht="12.75">
      <c r="C36" s="37"/>
    </row>
    <row r="37" ht="12.75">
      <c r="C37" s="37"/>
    </row>
    <row r="38" ht="12.75">
      <c r="C38" s="37"/>
    </row>
    <row r="39" ht="12.75">
      <c r="C39" s="37"/>
    </row>
    <row r="40" ht="12.75">
      <c r="C40" s="37"/>
    </row>
    <row r="41" ht="12.75">
      <c r="C41" s="37"/>
    </row>
    <row r="42" ht="12.75">
      <c r="C42" s="37"/>
    </row>
    <row r="43" ht="12.75">
      <c r="C43" s="37"/>
    </row>
    <row r="44" ht="12.75">
      <c r="C44" s="37"/>
    </row>
    <row r="45" ht="12.75">
      <c r="C45" s="37"/>
    </row>
    <row r="46" ht="12.75">
      <c r="C46" s="37"/>
    </row>
    <row r="47" ht="12.75">
      <c r="C47" s="37"/>
    </row>
    <row r="48" ht="12.75">
      <c r="C48" s="37"/>
    </row>
    <row r="49" ht="12.75">
      <c r="C49" s="37"/>
    </row>
    <row r="50" ht="12.75">
      <c r="C50" s="37"/>
    </row>
    <row r="51" ht="12.75">
      <c r="C51" s="37"/>
    </row>
    <row r="52" ht="12.75">
      <c r="C52" s="37"/>
    </row>
    <row r="53" ht="12.75">
      <c r="C53" s="37"/>
    </row>
    <row r="54" ht="12.75">
      <c r="C54" s="37"/>
    </row>
    <row r="55" ht="12.75">
      <c r="C55" s="37"/>
    </row>
    <row r="56" ht="12.75">
      <c r="C56" s="37"/>
    </row>
    <row r="57" ht="12.75">
      <c r="C57" s="37"/>
    </row>
    <row r="58" ht="12.75">
      <c r="C58" s="37"/>
    </row>
    <row r="59" ht="12.75">
      <c r="C59" s="37"/>
    </row>
    <row r="60" ht="12.75">
      <c r="C60" s="37"/>
    </row>
    <row r="61" ht="12.75">
      <c r="C61" s="37"/>
    </row>
    <row r="62" ht="12.75">
      <c r="C62" s="37"/>
    </row>
    <row r="63" ht="12.75">
      <c r="C63" s="37"/>
    </row>
    <row r="64" ht="12.75">
      <c r="C64" s="37"/>
    </row>
    <row r="65" ht="12.75">
      <c r="C65" s="37"/>
    </row>
    <row r="66" ht="12.75">
      <c r="C66" s="37"/>
    </row>
    <row r="67" ht="12.75">
      <c r="C67" s="37"/>
    </row>
    <row r="68" ht="12.75">
      <c r="C68" s="37"/>
    </row>
    <row r="69" ht="12.75">
      <c r="C69" s="37"/>
    </row>
    <row r="70" ht="12.75">
      <c r="C70" s="37"/>
    </row>
    <row r="71" ht="12.75">
      <c r="C71" s="37"/>
    </row>
    <row r="72" ht="12.75">
      <c r="C72" s="37"/>
    </row>
    <row r="73" ht="12.75">
      <c r="C73" s="37"/>
    </row>
    <row r="74" ht="12.75">
      <c r="C74" s="37"/>
    </row>
    <row r="75" ht="12.75">
      <c r="C75" s="37"/>
    </row>
    <row r="76" ht="12.75">
      <c r="C76" s="37"/>
    </row>
    <row r="77" ht="12.75">
      <c r="C77" s="37"/>
    </row>
    <row r="78" ht="12.75">
      <c r="C78" s="37"/>
    </row>
    <row r="79" ht="12.75">
      <c r="C79" s="37"/>
    </row>
    <row r="80" ht="12.75">
      <c r="C80" s="37"/>
    </row>
    <row r="81" ht="12.75">
      <c r="C81" s="37"/>
    </row>
    <row r="82" ht="12.75">
      <c r="C82" s="37"/>
    </row>
    <row r="83" ht="12.75">
      <c r="C83" s="37"/>
    </row>
    <row r="84" ht="12.75">
      <c r="C84" s="37"/>
    </row>
    <row r="85" ht="12.75">
      <c r="C85" s="37"/>
    </row>
    <row r="86" ht="12.75">
      <c r="C86" s="37"/>
    </row>
    <row r="87" ht="12.75">
      <c r="C87" s="37"/>
    </row>
    <row r="88" ht="12.75">
      <c r="C88" s="37"/>
    </row>
    <row r="89" ht="12.75">
      <c r="C89" s="37"/>
    </row>
    <row r="90" ht="12.75">
      <c r="C90" s="37"/>
    </row>
    <row r="91" ht="12.75">
      <c r="C91" s="37"/>
    </row>
    <row r="92" ht="12.75">
      <c r="C92" s="37"/>
    </row>
    <row r="93" ht="12.75">
      <c r="C93" s="37"/>
    </row>
    <row r="94" ht="12.75">
      <c r="C94" s="37"/>
    </row>
    <row r="95" ht="12.75">
      <c r="C95" s="37"/>
    </row>
    <row r="96" ht="12.75">
      <c r="C96" s="37"/>
    </row>
    <row r="97" ht="12.75">
      <c r="C97" s="37"/>
    </row>
    <row r="98" ht="12.75">
      <c r="C98" s="37"/>
    </row>
    <row r="99" ht="12.75">
      <c r="C99" s="37"/>
    </row>
    <row r="100" ht="12.75">
      <c r="C100" s="37"/>
    </row>
    <row r="101" ht="12.75">
      <c r="C101" s="37"/>
    </row>
    <row r="102" ht="12.75">
      <c r="C102" s="37"/>
    </row>
    <row r="103" ht="12.75">
      <c r="C103" s="37"/>
    </row>
    <row r="104" ht="12.75">
      <c r="C104" s="37"/>
    </row>
    <row r="105" ht="12.75">
      <c r="C105" s="37"/>
    </row>
    <row r="106" ht="12.75">
      <c r="C106" s="37"/>
    </row>
    <row r="107" ht="12.75">
      <c r="C107" s="37"/>
    </row>
    <row r="108" ht="12.75">
      <c r="C108" s="37"/>
    </row>
    <row r="109" ht="12.75">
      <c r="C109" s="37"/>
    </row>
    <row r="110" ht="12.75">
      <c r="C110" s="37"/>
    </row>
    <row r="111" ht="12.75">
      <c r="C111" s="37"/>
    </row>
    <row r="112" ht="12.75">
      <c r="C112" s="37"/>
    </row>
    <row r="113" ht="12.75">
      <c r="C113" s="37"/>
    </row>
    <row r="114" ht="12.75">
      <c r="C114" s="37"/>
    </row>
    <row r="115" ht="12.75">
      <c r="C115" s="37"/>
    </row>
    <row r="116" ht="12.75">
      <c r="C116" s="37"/>
    </row>
    <row r="117" ht="12.75">
      <c r="C117" s="37"/>
    </row>
    <row r="118" ht="12.75">
      <c r="C118" s="37"/>
    </row>
    <row r="119" ht="12.75">
      <c r="C119" s="37"/>
    </row>
    <row r="120" ht="12.75">
      <c r="C120" s="37"/>
    </row>
    <row r="121" ht="12.75">
      <c r="C121" s="37"/>
    </row>
    <row r="122" ht="12.75">
      <c r="C122" s="37"/>
    </row>
    <row r="123" ht="12.75">
      <c r="C123" s="37"/>
    </row>
    <row r="124" ht="12.75">
      <c r="C124" s="37"/>
    </row>
    <row r="125" ht="12.75">
      <c r="C125" s="37"/>
    </row>
    <row r="126" ht="12.75">
      <c r="C126" s="37"/>
    </row>
    <row r="127" ht="12.75">
      <c r="C127" s="37"/>
    </row>
    <row r="128" ht="12.75">
      <c r="C128" s="37"/>
    </row>
    <row r="129" ht="12.75">
      <c r="C129" s="37"/>
    </row>
    <row r="130" ht="12.75">
      <c r="C130" s="37"/>
    </row>
    <row r="131" ht="12.75">
      <c r="C131" s="37"/>
    </row>
    <row r="132" ht="12.75">
      <c r="C132" s="37"/>
    </row>
    <row r="133" ht="12.75">
      <c r="C133" s="37"/>
    </row>
    <row r="134" ht="12.75">
      <c r="C134" s="37"/>
    </row>
    <row r="135" ht="12.75">
      <c r="C135" s="37"/>
    </row>
    <row r="136" ht="12.75">
      <c r="C136" s="37"/>
    </row>
    <row r="137" ht="12.75">
      <c r="C137" s="37"/>
    </row>
    <row r="138" ht="12.75">
      <c r="C138" s="37"/>
    </row>
    <row r="139" ht="12.75">
      <c r="C139" s="37"/>
    </row>
    <row r="140" ht="12.75">
      <c r="C140" s="37"/>
    </row>
    <row r="141" ht="12.75">
      <c r="C141" s="37"/>
    </row>
    <row r="142" ht="12.75">
      <c r="C142" s="37"/>
    </row>
    <row r="143" ht="12.75">
      <c r="C143" s="37"/>
    </row>
    <row r="144" ht="12.75">
      <c r="C144" s="37"/>
    </row>
    <row r="145" ht="12.75">
      <c r="C145" s="37"/>
    </row>
    <row r="146" ht="12.75">
      <c r="C146" s="37"/>
    </row>
    <row r="147" ht="12.75">
      <c r="C147" s="37"/>
    </row>
    <row r="148" ht="12.75">
      <c r="C148" s="37"/>
    </row>
  </sheetData>
  <sheetProtection selectLockedCells="1" selectUnlockedCells="1"/>
  <mergeCells count="3">
    <mergeCell ref="C1:K1"/>
    <mergeCell ref="B19:K19"/>
    <mergeCell ref="B20:K2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2:O17"/>
  <sheetViews>
    <sheetView zoomScale="110" zoomScaleNormal="110" workbookViewId="0" topLeftCell="A1">
      <selection activeCell="E6" sqref="E6"/>
    </sheetView>
  </sheetViews>
  <sheetFormatPr defaultColWidth="9.00390625" defaultRowHeight="12.75"/>
  <cols>
    <col min="1" max="1" width="3.00390625" style="0" customWidth="1"/>
    <col min="2" max="2" width="23.00390625" style="74" customWidth="1"/>
    <col min="3" max="3" width="5.125" style="74" customWidth="1"/>
    <col min="4" max="4" width="5.00390625" style="96" customWidth="1"/>
    <col min="5" max="5" width="8.75390625" style="74" customWidth="1"/>
    <col min="6" max="6" width="9.125" style="74" customWidth="1"/>
    <col min="7" max="7" width="4.375" style="74" customWidth="1"/>
    <col min="8" max="9" width="11.50390625" style="74" customWidth="1"/>
    <col min="10" max="10" width="18.625" style="74" customWidth="1"/>
    <col min="11" max="11" width="9.125" style="74" customWidth="1"/>
    <col min="256" max="16384" width="11.625" style="0" customWidth="1"/>
  </cols>
  <sheetData>
    <row r="2" spans="1:11" s="97" customFormat="1" ht="18" customHeight="1">
      <c r="A2" s="1"/>
      <c r="B2" s="215" t="s">
        <v>833</v>
      </c>
      <c r="C2" s="215"/>
      <c r="D2" s="215"/>
      <c r="E2" s="215"/>
      <c r="F2" s="215"/>
      <c r="G2" s="215"/>
      <c r="H2" s="215"/>
      <c r="I2" s="215"/>
      <c r="J2" s="215"/>
      <c r="K2" s="99"/>
    </row>
    <row r="3" spans="1:11" ht="34.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5" t="s">
        <v>23</v>
      </c>
      <c r="J3" s="25" t="s">
        <v>24</v>
      </c>
      <c r="K3"/>
    </row>
    <row r="4" spans="1:11" ht="15.7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3">
        <v>8</v>
      </c>
      <c r="I4" s="25">
        <v>9</v>
      </c>
      <c r="J4" s="25">
        <v>10</v>
      </c>
      <c r="K4"/>
    </row>
    <row r="5" spans="1:11" ht="15" customHeight="1">
      <c r="A5" s="22"/>
      <c r="B5" s="22"/>
      <c r="C5" s="22"/>
      <c r="D5" s="22"/>
      <c r="E5" s="23"/>
      <c r="F5" s="26" t="s">
        <v>60</v>
      </c>
      <c r="G5" s="26"/>
      <c r="H5" s="26" t="s">
        <v>26</v>
      </c>
      <c r="I5" s="27" t="s">
        <v>350</v>
      </c>
      <c r="J5" s="25"/>
      <c r="K5"/>
    </row>
    <row r="6" spans="1:13" ht="46.5" customHeight="1">
      <c r="A6" s="101">
        <v>1</v>
      </c>
      <c r="B6" s="29" t="s">
        <v>834</v>
      </c>
      <c r="C6" s="28">
        <v>2</v>
      </c>
      <c r="D6" s="28" t="s">
        <v>287</v>
      </c>
      <c r="E6" s="29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  <c r="K6" s="70"/>
      <c r="L6" s="53"/>
      <c r="M6" s="53"/>
    </row>
    <row r="7" spans="2:15" ht="15" customHeight="1">
      <c r="B7" s="70" t="s">
        <v>7</v>
      </c>
      <c r="C7" s="70"/>
      <c r="D7" s="104"/>
      <c r="E7" s="70"/>
      <c r="F7" s="105">
        <f>SUM(F6)</f>
        <v>0</v>
      </c>
      <c r="G7" s="70"/>
      <c r="H7" s="70"/>
      <c r="I7" s="105">
        <f>SUM(I6)</f>
        <v>0</v>
      </c>
      <c r="J7" s="70"/>
      <c r="K7" s="70"/>
      <c r="L7" s="53"/>
      <c r="M7" s="53"/>
      <c r="O7" s="53"/>
    </row>
    <row r="8" spans="2:15" ht="12.75">
      <c r="B8" s="70"/>
      <c r="C8" s="70"/>
      <c r="D8" s="104"/>
      <c r="E8" s="70"/>
      <c r="F8" s="70"/>
      <c r="G8" s="70"/>
      <c r="H8" s="70"/>
      <c r="I8" s="70"/>
      <c r="J8" s="70"/>
      <c r="K8" s="70"/>
      <c r="L8" s="53"/>
      <c r="M8" s="53"/>
      <c r="O8" s="53"/>
    </row>
    <row r="9" spans="11:13" ht="12.75">
      <c r="K9" s="70"/>
      <c r="L9" s="53"/>
      <c r="M9" s="53"/>
    </row>
    <row r="10" spans="1:13" ht="14.25" customHeight="1">
      <c r="A10" s="48" t="s">
        <v>835</v>
      </c>
      <c r="B10" s="48"/>
      <c r="C10" s="48"/>
      <c r="D10" s="48"/>
      <c r="E10" s="48"/>
      <c r="F10" s="48"/>
      <c r="G10" s="48"/>
      <c r="H10" s="48"/>
      <c r="I10" s="48"/>
      <c r="J10" s="48"/>
      <c r="K10" s="70"/>
      <c r="L10" s="53"/>
      <c r="M10" s="53"/>
    </row>
    <row r="11" spans="1:13" ht="12.75" customHeight="1">
      <c r="A11" s="48" t="s">
        <v>836</v>
      </c>
      <c r="B11" s="48"/>
      <c r="C11" s="48"/>
      <c r="D11" s="48"/>
      <c r="E11" s="48"/>
      <c r="F11" s="48"/>
      <c r="G11" s="48"/>
      <c r="H11" s="48"/>
      <c r="I11" s="48"/>
      <c r="J11" s="48"/>
      <c r="K11" s="70"/>
      <c r="L11" s="53"/>
      <c r="M11" s="53"/>
    </row>
    <row r="12" spans="1:11" s="53" customFormat="1" ht="12.75">
      <c r="A12"/>
      <c r="B12" s="74"/>
      <c r="C12" s="74"/>
      <c r="D12" s="96"/>
      <c r="E12" s="74"/>
      <c r="F12" s="74"/>
      <c r="G12" s="74"/>
      <c r="H12" s="74"/>
      <c r="I12" s="74"/>
      <c r="J12" s="74"/>
      <c r="K12" s="70"/>
    </row>
    <row r="13" spans="1:10" s="69" customFormat="1" ht="13.5" customHeight="1">
      <c r="A13"/>
      <c r="B13" s="74"/>
      <c r="C13" s="74"/>
      <c r="D13" s="96"/>
      <c r="E13" s="74"/>
      <c r="F13" s="74"/>
      <c r="G13" s="74"/>
      <c r="H13" s="74"/>
      <c r="I13" s="74"/>
      <c r="J13" s="74"/>
    </row>
    <row r="14" spans="2:10" ht="12.75">
      <c r="B14" s="15" t="s">
        <v>10</v>
      </c>
      <c r="C14" s="15"/>
      <c r="D14" s="16"/>
      <c r="E14"/>
      <c r="F14"/>
      <c r="G14" t="s">
        <v>56</v>
      </c>
      <c r="H14"/>
      <c r="I14"/>
      <c r="J14"/>
    </row>
    <row r="15" spans="2:10" ht="12.75">
      <c r="B15" s="17" t="s">
        <v>12</v>
      </c>
      <c r="C15" s="17"/>
      <c r="D15"/>
      <c r="E15" s="17" t="s">
        <v>57</v>
      </c>
      <c r="F15"/>
      <c r="G15" t="s">
        <v>58</v>
      </c>
      <c r="H15"/>
      <c r="I15"/>
      <c r="J15"/>
    </row>
    <row r="16" spans="11:13" ht="12.75">
      <c r="K16" s="37"/>
      <c r="L16" s="37"/>
      <c r="M16" s="37"/>
    </row>
    <row r="17" spans="1:13" s="50" customFormat="1" ht="12.75">
      <c r="A17"/>
      <c r="B17" s="74"/>
      <c r="C17" s="74"/>
      <c r="D17" s="96"/>
      <c r="E17" s="74"/>
      <c r="F17" s="74"/>
      <c r="G17" s="74"/>
      <c r="H17" s="74"/>
      <c r="I17" s="74"/>
      <c r="J17" s="74"/>
      <c r="K17" s="49"/>
      <c r="L17" s="49"/>
      <c r="M17" s="49"/>
    </row>
  </sheetData>
  <sheetProtection selectLockedCells="1" selectUnlockedCells="1"/>
  <mergeCells count="3">
    <mergeCell ref="B2:J2"/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K18" sqref="K18"/>
    </sheetView>
  </sheetViews>
  <sheetFormatPr defaultColWidth="9.00390625" defaultRowHeight="12.75"/>
  <cols>
    <col min="1" max="1" width="3.625" style="0" customWidth="1"/>
    <col min="2" max="2" width="27.125" style="0" customWidth="1"/>
    <col min="3" max="3" width="5.00390625" style="0" customWidth="1"/>
    <col min="4" max="4" width="4.875" style="0" customWidth="1"/>
    <col min="7" max="7" width="5.375" style="0" customWidth="1"/>
    <col min="8" max="8" width="10.875" style="0" customWidth="1"/>
    <col min="9" max="9" width="11.875" style="0" customWidth="1"/>
    <col min="10" max="10" width="18.75390625" style="0" customWidth="1"/>
    <col min="256" max="16384" width="11.625" style="0" customWidth="1"/>
  </cols>
  <sheetData>
    <row r="1" spans="1:3" ht="32.25" customHeight="1">
      <c r="A1" s="1"/>
      <c r="B1" s="1" t="s">
        <v>837</v>
      </c>
      <c r="C1" s="1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ht="47.25" customHeight="1">
      <c r="A5" s="39">
        <v>1</v>
      </c>
      <c r="B5" s="29" t="s">
        <v>838</v>
      </c>
      <c r="C5" s="28">
        <v>1</v>
      </c>
      <c r="D5" s="28" t="s">
        <v>29</v>
      </c>
      <c r="E5" s="57"/>
      <c r="F5" s="30">
        <f>C5*E5</f>
        <v>0</v>
      </c>
      <c r="G5" s="28">
        <v>8</v>
      </c>
      <c r="H5" s="57">
        <f>(E5*0.08)+E5</f>
        <v>0</v>
      </c>
      <c r="I5" s="58">
        <f>C5*H5</f>
        <v>0</v>
      </c>
      <c r="J5" s="29"/>
    </row>
    <row r="6" spans="2:9" ht="12.75">
      <c r="B6" t="s">
        <v>7</v>
      </c>
      <c r="F6" s="46">
        <f>SUM(F5)</f>
        <v>0</v>
      </c>
      <c r="I6" s="46">
        <f>SUM(I5)</f>
        <v>0</v>
      </c>
    </row>
    <row r="9" spans="1:10" ht="12.75" customHeight="1">
      <c r="A9" s="48" t="s">
        <v>839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ht="12.75" customHeight="1">
      <c r="A10" s="48" t="s">
        <v>840</v>
      </c>
      <c r="B10" s="48"/>
      <c r="C10" s="48"/>
      <c r="D10" s="48"/>
      <c r="E10" s="48"/>
      <c r="F10" s="48"/>
      <c r="G10" s="48"/>
      <c r="H10" s="48"/>
      <c r="I10" s="48"/>
      <c r="J10" s="48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M17"/>
  <sheetViews>
    <sheetView zoomScale="110" zoomScaleNormal="110" workbookViewId="0" topLeftCell="A2">
      <selection activeCell="C7" sqref="C7"/>
    </sheetView>
  </sheetViews>
  <sheetFormatPr defaultColWidth="9.00390625" defaultRowHeight="12.75"/>
  <cols>
    <col min="1" max="1" width="3.00390625" style="0" customWidth="1"/>
    <col min="2" max="2" width="16.875" style="0" customWidth="1"/>
    <col min="3" max="3" width="6.375" style="0" customWidth="1"/>
    <col min="4" max="4" width="11.875" style="0" customWidth="1"/>
    <col min="5" max="5" width="10.00390625" style="0" customWidth="1"/>
    <col min="6" max="6" width="10.375" style="0" customWidth="1"/>
    <col min="7" max="7" width="4.875" style="0" customWidth="1"/>
    <col min="8" max="8" width="13.00390625" style="0" customWidth="1"/>
    <col min="9" max="9" width="10.00390625" style="0" customWidth="1"/>
    <col min="10" max="10" width="18.50390625" style="0" customWidth="1"/>
    <col min="256" max="16384" width="11.625" style="0" customWidth="1"/>
  </cols>
  <sheetData>
    <row r="2" spans="1:10" ht="30.75" customHeight="1">
      <c r="A2" s="216"/>
      <c r="B2" s="216" t="s">
        <v>841</v>
      </c>
      <c r="C2" s="216"/>
      <c r="D2" s="216"/>
      <c r="E2" s="217"/>
      <c r="F2" s="217"/>
      <c r="G2" s="217"/>
      <c r="H2" s="217"/>
      <c r="I2" s="217"/>
      <c r="J2" s="136"/>
    </row>
    <row r="3" spans="1:10" ht="12.75" hidden="1">
      <c r="A3" s="90"/>
      <c r="B3" s="136"/>
      <c r="C3" s="90"/>
      <c r="D3" s="90"/>
      <c r="E3" s="136"/>
      <c r="F3" s="136"/>
      <c r="G3" s="136"/>
      <c r="H3" s="136"/>
      <c r="I3" s="136"/>
      <c r="J3" s="136"/>
    </row>
    <row r="4" spans="1:10" ht="36" customHeight="1">
      <c r="A4" s="22" t="s">
        <v>15</v>
      </c>
      <c r="B4" s="22" t="s">
        <v>16</v>
      </c>
      <c r="C4" s="22" t="s">
        <v>17</v>
      </c>
      <c r="D4" s="22" t="s">
        <v>18</v>
      </c>
      <c r="E4" s="23" t="s">
        <v>19</v>
      </c>
      <c r="F4" s="23" t="s">
        <v>20</v>
      </c>
      <c r="G4" s="23" t="s">
        <v>21</v>
      </c>
      <c r="H4" s="24" t="s">
        <v>22</v>
      </c>
      <c r="I4" s="25" t="s">
        <v>23</v>
      </c>
      <c r="J4" s="25" t="s">
        <v>24</v>
      </c>
    </row>
    <row r="5" spans="1:10" ht="14.25" customHeight="1">
      <c r="A5" s="22">
        <v>1</v>
      </c>
      <c r="B5" s="218"/>
      <c r="C5" s="22">
        <v>3</v>
      </c>
      <c r="D5" s="22">
        <v>4</v>
      </c>
      <c r="E5" s="23">
        <v>5</v>
      </c>
      <c r="F5" s="23">
        <v>6</v>
      </c>
      <c r="G5" s="23">
        <v>7</v>
      </c>
      <c r="H5" s="23">
        <v>8</v>
      </c>
      <c r="I5" s="25">
        <v>9</v>
      </c>
      <c r="J5" s="25">
        <v>10</v>
      </c>
    </row>
    <row r="6" spans="1:10" ht="13.5" customHeight="1">
      <c r="A6" s="22"/>
      <c r="B6" s="22"/>
      <c r="C6" s="22"/>
      <c r="D6" s="22"/>
      <c r="E6" s="23"/>
      <c r="F6" s="26" t="s">
        <v>25</v>
      </c>
      <c r="G6" s="26"/>
      <c r="H6" s="26" t="s">
        <v>285</v>
      </c>
      <c r="I6" s="27" t="s">
        <v>27</v>
      </c>
      <c r="J6" s="25"/>
    </row>
    <row r="7" spans="1:10" s="37" customFormat="1" ht="34.5" customHeight="1">
      <c r="A7" s="39">
        <v>1</v>
      </c>
      <c r="B7" s="159" t="s">
        <v>842</v>
      </c>
      <c r="C7" s="219">
        <v>3000</v>
      </c>
      <c r="D7" s="86" t="s">
        <v>843</v>
      </c>
      <c r="E7" s="220"/>
      <c r="F7" s="221">
        <f>C7*E7</f>
        <v>0</v>
      </c>
      <c r="G7" s="34">
        <v>8</v>
      </c>
      <c r="H7" s="57">
        <f>(E7*0.08)+E7</f>
        <v>0</v>
      </c>
      <c r="I7" s="58">
        <f>C7*H7</f>
        <v>0</v>
      </c>
      <c r="J7" s="59"/>
    </row>
    <row r="8" spans="1:10" s="37" customFormat="1" ht="31.5" customHeight="1">
      <c r="A8" s="222">
        <v>2</v>
      </c>
      <c r="B8" s="61" t="s">
        <v>844</v>
      </c>
      <c r="C8" s="222">
        <v>5500</v>
      </c>
      <c r="D8" s="86" t="s">
        <v>843</v>
      </c>
      <c r="E8" s="223"/>
      <c r="F8" s="221">
        <f>C8*E8</f>
        <v>0</v>
      </c>
      <c r="G8" s="34">
        <v>8</v>
      </c>
      <c r="H8" s="57">
        <f>(E8*0.08)+E8</f>
        <v>0</v>
      </c>
      <c r="I8" s="58">
        <f>C8*H8</f>
        <v>0</v>
      </c>
      <c r="J8" s="61"/>
    </row>
    <row r="9" spans="1:10" s="69" customFormat="1" ht="33" customHeight="1">
      <c r="A9" s="222">
        <v>3</v>
      </c>
      <c r="B9" s="61" t="s">
        <v>845</v>
      </c>
      <c r="C9" s="222">
        <v>3000</v>
      </c>
      <c r="D9" s="86" t="s">
        <v>843</v>
      </c>
      <c r="E9" s="223"/>
      <c r="F9" s="221">
        <f>C9*E9</f>
        <v>0</v>
      </c>
      <c r="G9" s="34">
        <v>8</v>
      </c>
      <c r="H9" s="57">
        <f>(E9*0.08)+E9</f>
        <v>0</v>
      </c>
      <c r="I9" s="58">
        <f>C9*H9</f>
        <v>0</v>
      </c>
      <c r="J9" s="86"/>
    </row>
    <row r="10" spans="2:9" ht="12.75">
      <c r="B10" t="s">
        <v>53</v>
      </c>
      <c r="F10" s="46">
        <f>SUM(F7:F9)</f>
        <v>0</v>
      </c>
      <c r="I10" s="46">
        <f>SUM(I7:I9)</f>
        <v>0</v>
      </c>
    </row>
    <row r="11" spans="11:13" ht="12.75">
      <c r="K11" s="37"/>
      <c r="L11" s="37"/>
      <c r="M11" s="37"/>
    </row>
    <row r="12" spans="1:13" s="50" customFormat="1" ht="12.75" customHeight="1">
      <c r="A12" s="48" t="s">
        <v>846</v>
      </c>
      <c r="B12" s="48"/>
      <c r="C12" s="48"/>
      <c r="D12" s="48"/>
      <c r="E12" s="48"/>
      <c r="F12" s="48"/>
      <c r="G12" s="48"/>
      <c r="H12" s="48"/>
      <c r="I12" s="48"/>
      <c r="J12" s="48"/>
      <c r="K12" s="49"/>
      <c r="L12" s="49"/>
      <c r="M12" s="49"/>
    </row>
    <row r="13" spans="1:10" ht="12.75" customHeight="1">
      <c r="A13" s="48" t="s">
        <v>847</v>
      </c>
      <c r="B13" s="48"/>
      <c r="C13" s="48"/>
      <c r="D13" s="48"/>
      <c r="E13" s="48"/>
      <c r="F13" s="48"/>
      <c r="G13" s="48"/>
      <c r="H13" s="48"/>
      <c r="I13" s="48"/>
      <c r="J13" s="48"/>
    </row>
    <row r="16" spans="1:6" ht="12.75">
      <c r="A16" s="15" t="s">
        <v>10</v>
      </c>
      <c r="B16" s="15"/>
      <c r="C16" s="16"/>
      <c r="F16" t="s">
        <v>56</v>
      </c>
    </row>
    <row r="17" spans="1:6" ht="12.75">
      <c r="A17" s="17" t="s">
        <v>12</v>
      </c>
      <c r="B17" s="17"/>
      <c r="D17" s="17" t="s">
        <v>57</v>
      </c>
      <c r="F17" t="s">
        <v>58</v>
      </c>
    </row>
  </sheetData>
  <sheetProtection selectLockedCells="1" selectUnlockedCells="1"/>
  <mergeCells count="2">
    <mergeCell ref="A12:J12"/>
    <mergeCell ref="A13:J1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M19"/>
  <sheetViews>
    <sheetView zoomScale="110" zoomScaleNormal="110" workbookViewId="0" topLeftCell="A1">
      <selection activeCell="J7" sqref="J7"/>
    </sheetView>
  </sheetViews>
  <sheetFormatPr defaultColWidth="9.00390625" defaultRowHeight="12.75"/>
  <cols>
    <col min="1" max="1" width="3.00390625" style="0" customWidth="1"/>
    <col min="2" max="2" width="19.125" style="0" customWidth="1"/>
    <col min="3" max="3" width="5.375" style="0" customWidth="1"/>
    <col min="4" max="4" width="10.00390625" style="0" customWidth="1"/>
    <col min="5" max="5" width="9.625" style="0" customWidth="1"/>
    <col min="6" max="6" width="10.00390625" style="0" customWidth="1"/>
    <col min="7" max="7" width="4.50390625" style="0" customWidth="1"/>
    <col min="8" max="8" width="11.75390625" style="0" customWidth="1"/>
    <col min="9" max="9" width="9.50390625" style="0" customWidth="1"/>
    <col min="10" max="10" width="17.625" style="0" customWidth="1"/>
    <col min="11" max="11" width="10.375" style="0" customWidth="1"/>
    <col min="13" max="13" width="10.625" style="0" customWidth="1"/>
    <col min="256" max="16384" width="11.625" style="0" customWidth="1"/>
  </cols>
  <sheetData>
    <row r="1" spans="1:10" ht="32.25" customHeight="1">
      <c r="A1" s="224"/>
      <c r="B1" s="224" t="s">
        <v>848</v>
      </c>
      <c r="C1" s="224"/>
      <c r="D1" s="224"/>
      <c r="E1" s="225"/>
      <c r="F1" s="134"/>
      <c r="G1" s="134"/>
      <c r="H1" s="134"/>
      <c r="I1" s="134"/>
      <c r="J1" s="134"/>
    </row>
    <row r="2" spans="1:10" ht="0" customHeight="1" hidden="1">
      <c r="A2" s="226"/>
      <c r="B2" s="227"/>
      <c r="C2" s="226"/>
      <c r="D2" s="226"/>
      <c r="E2" s="227"/>
      <c r="F2" s="227"/>
      <c r="G2" s="227"/>
      <c r="H2" s="227"/>
      <c r="I2" s="227"/>
      <c r="J2" s="227"/>
    </row>
    <row r="3" spans="1:10" ht="0" customHeight="1" hidden="1">
      <c r="A3" s="226"/>
      <c r="B3" s="227"/>
      <c r="C3" s="226"/>
      <c r="D3" s="226"/>
      <c r="E3" s="227"/>
      <c r="F3" s="227"/>
      <c r="G3" s="227"/>
      <c r="H3" s="227"/>
      <c r="I3" s="227"/>
      <c r="J3" s="227"/>
    </row>
    <row r="4" spans="1:10" ht="34.5" customHeight="1">
      <c r="A4" s="22" t="s">
        <v>15</v>
      </c>
      <c r="B4" s="22" t="s">
        <v>16</v>
      </c>
      <c r="C4" s="22" t="s">
        <v>17</v>
      </c>
      <c r="D4" s="22" t="s">
        <v>18</v>
      </c>
      <c r="E4" s="23" t="s">
        <v>19</v>
      </c>
      <c r="F4" s="23" t="s">
        <v>20</v>
      </c>
      <c r="G4" s="23" t="s">
        <v>21</v>
      </c>
      <c r="H4" s="24" t="s">
        <v>22</v>
      </c>
      <c r="I4" s="25" t="s">
        <v>23</v>
      </c>
      <c r="J4" s="25" t="s">
        <v>24</v>
      </c>
    </row>
    <row r="5" spans="1:10" ht="15" customHeight="1">
      <c r="A5" s="22">
        <v>1</v>
      </c>
      <c r="B5" s="9"/>
      <c r="C5" s="22">
        <v>3</v>
      </c>
      <c r="D5" s="22">
        <v>4</v>
      </c>
      <c r="E5" s="23">
        <v>5</v>
      </c>
      <c r="F5" s="23">
        <v>6</v>
      </c>
      <c r="G5" s="23">
        <v>7</v>
      </c>
      <c r="H5" s="23">
        <v>8</v>
      </c>
      <c r="I5" s="25">
        <v>9</v>
      </c>
      <c r="J5" s="25">
        <v>10</v>
      </c>
    </row>
    <row r="6" spans="1:10" ht="15" customHeight="1">
      <c r="A6" s="22"/>
      <c r="B6" s="22"/>
      <c r="C6" s="22"/>
      <c r="D6" s="22"/>
      <c r="E6" s="23"/>
      <c r="F6" s="26" t="s">
        <v>60</v>
      </c>
      <c r="G6" s="26"/>
      <c r="H6" s="26" t="s">
        <v>285</v>
      </c>
      <c r="I6" s="27" t="s">
        <v>350</v>
      </c>
      <c r="J6" s="25"/>
    </row>
    <row r="7" spans="1:10" ht="33" customHeight="1">
      <c r="A7" s="222">
        <v>1</v>
      </c>
      <c r="B7" s="73" t="s">
        <v>849</v>
      </c>
      <c r="C7" s="228">
        <v>500</v>
      </c>
      <c r="D7" s="61" t="s">
        <v>850</v>
      </c>
      <c r="E7" s="61"/>
      <c r="F7" s="87">
        <f>C7*E7</f>
        <v>0</v>
      </c>
      <c r="G7" s="61">
        <v>8</v>
      </c>
      <c r="H7" s="87">
        <f>(E7*0.08)+E7</f>
        <v>0</v>
      </c>
      <c r="I7" s="87">
        <f>C7*H7</f>
        <v>0</v>
      </c>
      <c r="J7" s="81"/>
    </row>
    <row r="8" spans="1:10" ht="32.25" customHeight="1">
      <c r="A8" s="222">
        <v>2</v>
      </c>
      <c r="B8" s="61" t="s">
        <v>851</v>
      </c>
      <c r="C8" s="228">
        <v>5000</v>
      </c>
      <c r="D8" s="61" t="s">
        <v>850</v>
      </c>
      <c r="E8" s="61"/>
      <c r="F8" s="87">
        <f>C8*E8</f>
        <v>0</v>
      </c>
      <c r="G8" s="61">
        <v>8</v>
      </c>
      <c r="H8" s="87">
        <f>(E8*0.08)+E8</f>
        <v>0</v>
      </c>
      <c r="I8" s="87">
        <f>C8*H8</f>
        <v>0</v>
      </c>
      <c r="J8" s="81"/>
    </row>
    <row r="9" spans="1:10" ht="33" customHeight="1">
      <c r="A9" s="222">
        <v>3</v>
      </c>
      <c r="B9" s="61" t="s">
        <v>852</v>
      </c>
      <c r="C9" s="228">
        <v>500</v>
      </c>
      <c r="D9" s="61" t="s">
        <v>850</v>
      </c>
      <c r="E9" s="61"/>
      <c r="F9" s="87">
        <f>C9*E9</f>
        <v>0</v>
      </c>
      <c r="G9" s="61">
        <v>8</v>
      </c>
      <c r="H9" s="87">
        <f>(E9*0.08)+E9</f>
        <v>0</v>
      </c>
      <c r="I9" s="87">
        <f>C9*H9</f>
        <v>0</v>
      </c>
      <c r="J9" s="81"/>
    </row>
    <row r="10" spans="1:10" s="69" customFormat="1" ht="33" customHeight="1">
      <c r="A10" s="222">
        <v>4</v>
      </c>
      <c r="B10" s="61" t="s">
        <v>853</v>
      </c>
      <c r="C10" s="228">
        <v>100</v>
      </c>
      <c r="D10" s="61" t="s">
        <v>850</v>
      </c>
      <c r="E10" s="61"/>
      <c r="F10" s="87">
        <f>C10*E10</f>
        <v>0</v>
      </c>
      <c r="G10" s="61">
        <v>8</v>
      </c>
      <c r="H10" s="87">
        <f>(E10*0.08)+E10</f>
        <v>0</v>
      </c>
      <c r="I10" s="87">
        <f>C10*H10</f>
        <v>0</v>
      </c>
      <c r="J10" s="81"/>
    </row>
    <row r="11" spans="1:10" ht="57" customHeight="1">
      <c r="A11" s="222">
        <v>5</v>
      </c>
      <c r="B11" s="61" t="s">
        <v>854</v>
      </c>
      <c r="C11" s="228">
        <v>50</v>
      </c>
      <c r="D11" s="86" t="s">
        <v>86</v>
      </c>
      <c r="E11" s="87"/>
      <c r="F11" s="87">
        <f>C11*E11</f>
        <v>0</v>
      </c>
      <c r="G11" s="61">
        <v>8</v>
      </c>
      <c r="H11" s="87">
        <f>(E11*0.08)+E11</f>
        <v>0</v>
      </c>
      <c r="I11" s="87">
        <f>C11*H11</f>
        <v>0</v>
      </c>
      <c r="J11" s="81"/>
    </row>
    <row r="12" spans="2:13" ht="12.75">
      <c r="B12" t="s">
        <v>7</v>
      </c>
      <c r="F12" s="46">
        <f>SUM(F7:F11)</f>
        <v>0</v>
      </c>
      <c r="I12" s="46">
        <f>SUM(I7:I11)</f>
        <v>0</v>
      </c>
      <c r="K12" s="37"/>
      <c r="L12" s="37"/>
      <c r="M12" s="37"/>
    </row>
    <row r="13" spans="1:13" s="50" customFormat="1" ht="12.75">
      <c r="A13"/>
      <c r="B13"/>
      <c r="C13"/>
      <c r="D13"/>
      <c r="E13"/>
      <c r="F13"/>
      <c r="G13"/>
      <c r="H13"/>
      <c r="I13"/>
      <c r="J13"/>
      <c r="K13" s="49"/>
      <c r="L13" s="49"/>
      <c r="M13" s="49"/>
    </row>
    <row r="14" spans="1:10" ht="12.75" customHeight="1">
      <c r="A14" s="48" t="s">
        <v>855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 customHeight="1">
      <c r="A15" s="48" t="s">
        <v>856</v>
      </c>
      <c r="B15" s="48"/>
      <c r="C15" s="48"/>
      <c r="D15" s="48"/>
      <c r="E15" s="48"/>
      <c r="F15" s="48"/>
      <c r="G15" s="48"/>
      <c r="H15" s="48"/>
      <c r="I15" s="48"/>
      <c r="J15" s="48"/>
    </row>
    <row r="18" spans="1:6" ht="12.75">
      <c r="A18" s="15" t="s">
        <v>10</v>
      </c>
      <c r="B18" s="15"/>
      <c r="C18" s="16"/>
      <c r="F18" t="s">
        <v>56</v>
      </c>
    </row>
    <row r="19" spans="1:6" ht="12.75">
      <c r="A19" s="17" t="s">
        <v>12</v>
      </c>
      <c r="B19" s="17"/>
      <c r="D19" s="17" t="s">
        <v>57</v>
      </c>
      <c r="F19" t="s">
        <v>58</v>
      </c>
    </row>
  </sheetData>
  <sheetProtection selectLockedCells="1" selectUnlockedCells="1"/>
  <mergeCells count="2">
    <mergeCell ref="A14:J14"/>
    <mergeCell ref="A15:J15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1:M16"/>
  <sheetViews>
    <sheetView zoomScale="110" zoomScaleNormal="110" workbookViewId="0" topLeftCell="A1">
      <selection activeCell="J6" sqref="J6"/>
    </sheetView>
  </sheetViews>
  <sheetFormatPr defaultColWidth="9.00390625" defaultRowHeight="12.75"/>
  <cols>
    <col min="1" max="1" width="3.375" style="0" customWidth="1"/>
    <col min="2" max="2" width="19.125" style="0" customWidth="1"/>
    <col min="3" max="3" width="5.375" style="0" customWidth="1"/>
    <col min="4" max="4" width="8.00390625" style="0" customWidth="1"/>
    <col min="5" max="6" width="9.625" style="0" customWidth="1"/>
    <col min="7" max="7" width="4.50390625" style="0" customWidth="1"/>
    <col min="8" max="8" width="11.625" style="0" customWidth="1"/>
    <col min="9" max="9" width="9.625" style="0" customWidth="1"/>
    <col min="10" max="10" width="17.625" style="0" customWidth="1"/>
    <col min="11" max="11" width="10.375" style="0" customWidth="1"/>
    <col min="13" max="13" width="10.625" style="0" customWidth="1"/>
    <col min="256" max="16384" width="11.625" style="0" customWidth="1"/>
  </cols>
  <sheetData>
    <row r="1" spans="1:11" ht="33" customHeight="1">
      <c r="A1" s="229"/>
      <c r="B1" s="229" t="s">
        <v>857</v>
      </c>
      <c r="C1" s="229"/>
      <c r="D1" s="229"/>
      <c r="E1" s="230"/>
      <c r="F1" s="230"/>
      <c r="G1" s="231"/>
      <c r="H1" s="231"/>
      <c r="I1" s="231"/>
      <c r="J1" s="231"/>
      <c r="K1" s="232"/>
    </row>
    <row r="2" spans="1:10" ht="12.75" hidden="1">
      <c r="A2" s="226"/>
      <c r="B2" s="227"/>
      <c r="C2" s="226"/>
      <c r="D2" s="226"/>
      <c r="E2" s="227"/>
      <c r="F2" s="227"/>
      <c r="G2" s="227"/>
      <c r="H2" s="227"/>
      <c r="I2" s="227"/>
      <c r="J2" s="227"/>
    </row>
    <row r="3" spans="1:10" ht="33.7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5" t="s">
        <v>23</v>
      </c>
      <c r="J3" s="25" t="s">
        <v>24</v>
      </c>
    </row>
    <row r="4" spans="1:10" ht="14.2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3">
        <v>8</v>
      </c>
      <c r="I4" s="25">
        <v>9</v>
      </c>
      <c r="J4" s="25">
        <v>10</v>
      </c>
    </row>
    <row r="5" spans="1:10" ht="15" customHeight="1">
      <c r="A5" s="22"/>
      <c r="B5" s="22"/>
      <c r="C5" s="22"/>
      <c r="D5" s="22"/>
      <c r="E5" s="23"/>
      <c r="F5" s="26" t="s">
        <v>25</v>
      </c>
      <c r="G5" s="26"/>
      <c r="H5" s="26" t="s">
        <v>285</v>
      </c>
      <c r="I5" s="27" t="s">
        <v>350</v>
      </c>
      <c r="J5" s="25"/>
    </row>
    <row r="6" spans="1:10" ht="37.5" customHeight="1">
      <c r="A6" s="222">
        <v>1</v>
      </c>
      <c r="B6" s="61" t="s">
        <v>858</v>
      </c>
      <c r="C6" s="222">
        <v>80</v>
      </c>
      <c r="D6" s="86" t="s">
        <v>859</v>
      </c>
      <c r="E6" s="61"/>
      <c r="F6" s="87">
        <f>C6*E6</f>
        <v>0</v>
      </c>
      <c r="G6" s="61">
        <v>8</v>
      </c>
      <c r="H6" s="87">
        <f>(E6*0.08)+E6</f>
        <v>0</v>
      </c>
      <c r="I6" s="87">
        <f>C6*H6</f>
        <v>0</v>
      </c>
      <c r="J6" s="81"/>
    </row>
    <row r="7" spans="1:10" ht="37.5" customHeight="1">
      <c r="A7" s="222">
        <v>2</v>
      </c>
      <c r="B7" s="61" t="s">
        <v>860</v>
      </c>
      <c r="C7" s="222">
        <v>150</v>
      </c>
      <c r="D7" s="86" t="s">
        <v>859</v>
      </c>
      <c r="E7" s="87"/>
      <c r="F7" s="87">
        <f>C7*E7</f>
        <v>0</v>
      </c>
      <c r="G7" s="61">
        <v>8</v>
      </c>
      <c r="H7" s="87">
        <f>(E7*0.08)+E7</f>
        <v>0</v>
      </c>
      <c r="I7" s="87">
        <f>C7*H7</f>
        <v>0</v>
      </c>
      <c r="J7" s="81"/>
    </row>
    <row r="8" spans="1:10" s="69" customFormat="1" ht="35.25" customHeight="1">
      <c r="A8" s="222">
        <v>3</v>
      </c>
      <c r="B8" s="61" t="s">
        <v>861</v>
      </c>
      <c r="C8" s="222">
        <v>100</v>
      </c>
      <c r="D8" s="86" t="s">
        <v>859</v>
      </c>
      <c r="E8" s="61"/>
      <c r="F8" s="87">
        <f>C8*E8</f>
        <v>0</v>
      </c>
      <c r="G8" s="61">
        <v>8</v>
      </c>
      <c r="H8" s="87">
        <f>(E8*0.08)+E8</f>
        <v>0</v>
      </c>
      <c r="I8" s="87">
        <f>C8*H8</f>
        <v>0</v>
      </c>
      <c r="J8" s="81"/>
    </row>
    <row r="9" spans="2:9" ht="12.75">
      <c r="B9" t="s">
        <v>7</v>
      </c>
      <c r="F9" s="46">
        <f>SUM(F6:F8)</f>
        <v>0</v>
      </c>
      <c r="I9" s="46">
        <f>SUM(I6:I8)</f>
        <v>0</v>
      </c>
    </row>
    <row r="10" spans="11:13" ht="12.75">
      <c r="K10" s="37"/>
      <c r="L10" s="37"/>
      <c r="M10" s="37"/>
    </row>
    <row r="11" spans="1:13" s="50" customFormat="1" ht="12.75" customHeight="1">
      <c r="A11" s="48" t="s">
        <v>862</v>
      </c>
      <c r="B11" s="48"/>
      <c r="C11" s="48"/>
      <c r="D11" s="48"/>
      <c r="E11" s="48"/>
      <c r="F11" s="48"/>
      <c r="G11" s="48"/>
      <c r="H11" s="48"/>
      <c r="I11" s="48"/>
      <c r="J11" s="48"/>
      <c r="K11" s="49"/>
      <c r="L11" s="49"/>
      <c r="M11" s="49"/>
    </row>
    <row r="12" spans="1:10" ht="12.75" customHeight="1">
      <c r="A12" s="48" t="s">
        <v>863</v>
      </c>
      <c r="B12" s="48"/>
      <c r="C12" s="48"/>
      <c r="D12" s="48"/>
      <c r="E12" s="48"/>
      <c r="F12" s="48"/>
      <c r="G12" s="48"/>
      <c r="H12" s="48"/>
      <c r="I12" s="48"/>
      <c r="J12" s="48"/>
    </row>
    <row r="15" spans="1:6" ht="12.75">
      <c r="A15" s="15" t="s">
        <v>10</v>
      </c>
      <c r="B15" s="15"/>
      <c r="C15" s="16"/>
      <c r="F15" t="s">
        <v>56</v>
      </c>
    </row>
    <row r="16" spans="1:6" ht="12.75">
      <c r="A16" s="17" t="s">
        <v>12</v>
      </c>
      <c r="B16" s="17"/>
      <c r="D16" s="17" t="s">
        <v>57</v>
      </c>
      <c r="F16" t="s">
        <v>58</v>
      </c>
    </row>
  </sheetData>
  <sheetProtection selectLockedCells="1" selectUnlockedCells="1"/>
  <mergeCells count="2">
    <mergeCell ref="A11:J11"/>
    <mergeCell ref="A12:J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1:J15"/>
  <sheetViews>
    <sheetView zoomScale="110" zoomScaleNormal="110" workbookViewId="0" topLeftCell="A1">
      <selection activeCell="J14" sqref="J14"/>
    </sheetView>
  </sheetViews>
  <sheetFormatPr defaultColWidth="11.00390625" defaultRowHeight="12.75"/>
  <cols>
    <col min="1" max="1" width="3.00390625" style="0" customWidth="1"/>
    <col min="2" max="2" width="20.875" style="0" customWidth="1"/>
    <col min="3" max="3" width="8.125" style="0" customWidth="1"/>
    <col min="4" max="4" width="6.50390625" style="0" customWidth="1"/>
    <col min="5" max="5" width="8.875" style="0" customWidth="1"/>
    <col min="6" max="6" width="9.50390625" style="0" customWidth="1"/>
    <col min="7" max="7" width="4.625" style="0" customWidth="1"/>
    <col min="8" max="8" width="11.875" style="0" customWidth="1"/>
    <col min="9" max="9" width="9.375" style="0" customWidth="1"/>
    <col min="10" max="10" width="17.625" style="0" customWidth="1"/>
    <col min="11" max="255" width="11.375" style="0" customWidth="1"/>
    <col min="256" max="16384" width="11.625" style="0" customWidth="1"/>
  </cols>
  <sheetData>
    <row r="1" spans="1:10" ht="12.75">
      <c r="A1" s="133"/>
      <c r="B1" s="224" t="s">
        <v>864</v>
      </c>
      <c r="C1" s="224"/>
      <c r="D1" s="133"/>
      <c r="E1" s="134"/>
      <c r="F1" s="134"/>
      <c r="G1" s="134"/>
      <c r="H1" s="134"/>
      <c r="I1" s="134"/>
      <c r="J1" s="134"/>
    </row>
    <row r="2" spans="1:10" ht="15" customHeight="1">
      <c r="A2" s="133"/>
      <c r="B2" s="224" t="s">
        <v>865</v>
      </c>
      <c r="C2" s="224"/>
      <c r="D2" s="133"/>
      <c r="E2" s="134"/>
      <c r="F2" s="134"/>
      <c r="G2" s="134"/>
      <c r="H2" s="134"/>
      <c r="I2" s="134"/>
      <c r="J2" s="134"/>
    </row>
    <row r="3" spans="1:10" ht="34.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19</v>
      </c>
      <c r="F3" s="23" t="s">
        <v>20</v>
      </c>
      <c r="G3" s="23" t="s">
        <v>21</v>
      </c>
      <c r="H3" s="24" t="s">
        <v>22</v>
      </c>
      <c r="I3" s="25" t="s">
        <v>23</v>
      </c>
      <c r="J3" s="25" t="s">
        <v>24</v>
      </c>
    </row>
    <row r="4" spans="1:10" ht="1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3">
        <v>8</v>
      </c>
      <c r="I4" s="25">
        <v>9</v>
      </c>
      <c r="J4" s="25">
        <v>10</v>
      </c>
    </row>
    <row r="5" spans="1:10" ht="15.75" customHeight="1">
      <c r="A5" s="22"/>
      <c r="B5" s="22"/>
      <c r="C5" s="22"/>
      <c r="D5" s="22"/>
      <c r="E5" s="23"/>
      <c r="F5" s="26" t="s">
        <v>60</v>
      </c>
      <c r="G5" s="26"/>
      <c r="H5" s="26" t="s">
        <v>26</v>
      </c>
      <c r="I5" s="27" t="s">
        <v>27</v>
      </c>
      <c r="J5" s="25"/>
    </row>
    <row r="6" spans="1:10" s="37" customFormat="1" ht="81" customHeight="1">
      <c r="A6" s="222">
        <v>1</v>
      </c>
      <c r="B6" s="61" t="s">
        <v>866</v>
      </c>
      <c r="C6" s="233">
        <v>200000</v>
      </c>
      <c r="D6" s="86" t="s">
        <v>867</v>
      </c>
      <c r="E6" s="61"/>
      <c r="F6" s="87">
        <f>(C6*E6)/1000</f>
        <v>0</v>
      </c>
      <c r="G6" s="61">
        <v>8</v>
      </c>
      <c r="H6" s="87">
        <f>(E6*0.08)+E6</f>
        <v>0</v>
      </c>
      <c r="I6" s="87">
        <f>(C6*H6)/1000</f>
        <v>0</v>
      </c>
      <c r="J6" s="61"/>
    </row>
    <row r="7" spans="2:9" ht="12.75">
      <c r="B7" t="s">
        <v>7</v>
      </c>
      <c r="F7" s="46">
        <f>SUM(F6)</f>
        <v>0</v>
      </c>
      <c r="I7" s="46">
        <f>SUM(I6)</f>
        <v>0</v>
      </c>
    </row>
    <row r="10" spans="1:10" ht="12.75" customHeight="1">
      <c r="A10" s="48" t="s">
        <v>868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ht="12.75" customHeight="1">
      <c r="A11" s="48" t="s">
        <v>869</v>
      </c>
      <c r="B11" s="48"/>
      <c r="C11" s="48"/>
      <c r="D11" s="48"/>
      <c r="E11" s="48"/>
      <c r="F11" s="48"/>
      <c r="G11" s="48"/>
      <c r="H11" s="48"/>
      <c r="I11" s="48"/>
      <c r="J11" s="48"/>
    </row>
    <row r="14" spans="1:6" ht="12.75">
      <c r="A14" s="15" t="s">
        <v>10</v>
      </c>
      <c r="B14" s="15"/>
      <c r="C14" s="16"/>
      <c r="F14" t="s">
        <v>56</v>
      </c>
    </row>
    <row r="15" spans="1:6" ht="12.75">
      <c r="A15" s="17" t="s">
        <v>12</v>
      </c>
      <c r="B15" s="17"/>
      <c r="D15" s="17" t="s">
        <v>57</v>
      </c>
      <c r="F15" t="s">
        <v>58</v>
      </c>
    </row>
  </sheetData>
  <sheetProtection selectLockedCells="1" selectUnlockedCells="1"/>
  <mergeCells count="2">
    <mergeCell ref="A10:J10"/>
    <mergeCell ref="A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M13"/>
  <sheetViews>
    <sheetView zoomScale="110" zoomScaleNormal="110" workbookViewId="0" topLeftCell="A1">
      <selection activeCell="N5" sqref="N5"/>
    </sheetView>
  </sheetViews>
  <sheetFormatPr defaultColWidth="9.00390625" defaultRowHeight="12.75"/>
  <cols>
    <col min="1" max="1" width="3.00390625" style="0" customWidth="1"/>
    <col min="2" max="2" width="21.50390625" style="74" customWidth="1"/>
    <col min="3" max="3" width="9.00390625" style="74" customWidth="1"/>
    <col min="4" max="4" width="6.00390625" style="96" customWidth="1"/>
    <col min="5" max="5" width="10.00390625" style="74" customWidth="1"/>
    <col min="6" max="6" width="10.25390625" style="74" customWidth="1"/>
    <col min="7" max="7" width="5.00390625" style="74" customWidth="1"/>
    <col min="8" max="8" width="11.00390625" style="74" customWidth="1"/>
    <col min="9" max="9" width="11.375" style="74" customWidth="1"/>
    <col min="10" max="10" width="17.125" style="74" customWidth="1"/>
    <col min="11" max="11" width="9.125" style="74" customWidth="1"/>
    <col min="256" max="16384" width="11.625" style="0" customWidth="1"/>
  </cols>
  <sheetData>
    <row r="1" spans="1:11" s="97" customFormat="1" ht="32.25" customHeight="1">
      <c r="A1" s="1"/>
      <c r="B1" s="215" t="s">
        <v>870</v>
      </c>
      <c r="C1" s="215"/>
      <c r="D1" s="215"/>
      <c r="E1" s="215"/>
      <c r="F1" s="215"/>
      <c r="G1" s="215"/>
      <c r="H1" s="215"/>
      <c r="I1" s="215"/>
      <c r="J1" s="215"/>
      <c r="K1" s="99"/>
    </row>
    <row r="2" spans="1:11" ht="36.7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  <c r="K2"/>
    </row>
    <row r="3" spans="1:11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4">
        <v>8</v>
      </c>
      <c r="I3" s="25">
        <v>9</v>
      </c>
      <c r="J3" s="25">
        <v>10</v>
      </c>
      <c r="K3"/>
    </row>
    <row r="4" spans="1:11" ht="15" customHeight="1">
      <c r="A4" s="22"/>
      <c r="B4" s="22"/>
      <c r="C4" s="22"/>
      <c r="D4" s="22"/>
      <c r="E4" s="23"/>
      <c r="F4" s="26" t="s">
        <v>60</v>
      </c>
      <c r="G4" s="26"/>
      <c r="H4" s="56" t="s">
        <v>26</v>
      </c>
      <c r="I4" s="27" t="s">
        <v>27</v>
      </c>
      <c r="J4" s="25"/>
      <c r="K4"/>
    </row>
    <row r="5" spans="1:13" ht="66" customHeight="1">
      <c r="A5" s="101">
        <v>1</v>
      </c>
      <c r="B5" s="29" t="s">
        <v>871</v>
      </c>
      <c r="C5" s="234">
        <v>4900000</v>
      </c>
      <c r="D5" s="207" t="s">
        <v>872</v>
      </c>
      <c r="E5" s="235"/>
      <c r="F5" s="236">
        <f>(C5*E5)/1000</f>
        <v>0</v>
      </c>
      <c r="G5" s="235">
        <v>8</v>
      </c>
      <c r="H5" s="236">
        <f>(E5*0.08)+E5</f>
        <v>0</v>
      </c>
      <c r="I5" s="236">
        <f>(C5*H5)/1000</f>
        <v>0</v>
      </c>
      <c r="J5" s="235"/>
      <c r="K5" s="70"/>
      <c r="L5" s="53"/>
      <c r="M5" s="53"/>
    </row>
    <row r="6" spans="2:11" s="53" customFormat="1" ht="14.25" customHeight="1">
      <c r="B6" s="70" t="s">
        <v>7</v>
      </c>
      <c r="C6" s="70"/>
      <c r="D6" s="104"/>
      <c r="E6" s="70"/>
      <c r="F6" s="105">
        <f>SUM(F5)</f>
        <v>0</v>
      </c>
      <c r="G6" s="70"/>
      <c r="H6" s="70"/>
      <c r="I6" s="105">
        <f>SUM(I5)</f>
        <v>0</v>
      </c>
      <c r="J6" s="70"/>
      <c r="K6" s="70"/>
    </row>
    <row r="8" spans="1:13" ht="14.25" customHeight="1">
      <c r="A8" s="48" t="s">
        <v>873</v>
      </c>
      <c r="B8" s="48"/>
      <c r="C8" s="48"/>
      <c r="D8" s="48"/>
      <c r="E8" s="48"/>
      <c r="F8" s="48"/>
      <c r="G8" s="48"/>
      <c r="H8" s="48"/>
      <c r="I8" s="48"/>
      <c r="J8" s="48"/>
      <c r="K8" s="37"/>
      <c r="L8" s="37"/>
      <c r="M8" s="37"/>
    </row>
    <row r="9" spans="1:13" s="50" customFormat="1" ht="12.75" customHeight="1">
      <c r="A9" s="48" t="s">
        <v>874</v>
      </c>
      <c r="B9" s="48"/>
      <c r="C9" s="48"/>
      <c r="D9" s="48"/>
      <c r="E9" s="48"/>
      <c r="F9" s="48"/>
      <c r="G9" s="48"/>
      <c r="H9" s="48"/>
      <c r="I9" s="48"/>
      <c r="J9" s="48"/>
      <c r="K9" s="49"/>
      <c r="L9" s="49"/>
      <c r="M9" s="49"/>
    </row>
    <row r="12" spans="1:9" ht="12.75">
      <c r="A12" s="15" t="s">
        <v>10</v>
      </c>
      <c r="B12" s="15"/>
      <c r="C12" s="16"/>
      <c r="D12"/>
      <c r="E12"/>
      <c r="F12" t="s">
        <v>56</v>
      </c>
      <c r="G12"/>
      <c r="H12"/>
      <c r="I12"/>
    </row>
    <row r="13" spans="1:9" ht="12.75">
      <c r="A13" s="17" t="s">
        <v>12</v>
      </c>
      <c r="B13" s="17"/>
      <c r="C13"/>
      <c r="D13" s="17" t="s">
        <v>57</v>
      </c>
      <c r="E13"/>
      <c r="F13" t="s">
        <v>58</v>
      </c>
      <c r="G13"/>
      <c r="H13"/>
      <c r="I13"/>
    </row>
  </sheetData>
  <sheetProtection selectLockedCells="1" selectUnlockedCells="1"/>
  <mergeCells count="3">
    <mergeCell ref="B1:J1"/>
    <mergeCell ref="A8:J8"/>
    <mergeCell ref="A9:J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4"/>
  <sheetViews>
    <sheetView zoomScale="110" zoomScaleNormal="110" workbookViewId="0" topLeftCell="A41">
      <selection activeCell="B48" sqref="B48"/>
    </sheetView>
  </sheetViews>
  <sheetFormatPr defaultColWidth="9.00390625" defaultRowHeight="12.75"/>
  <cols>
    <col min="1" max="1" width="3.875" style="0" customWidth="1"/>
    <col min="2" max="2" width="28.00390625" style="0" customWidth="1"/>
    <col min="3" max="3" width="5.50390625" style="0" customWidth="1"/>
    <col min="4" max="4" width="4.875" style="0" customWidth="1"/>
    <col min="5" max="6" width="9.50390625" style="0" customWidth="1"/>
    <col min="7" max="7" width="4.50390625" style="0" customWidth="1"/>
    <col min="8" max="8" width="11.75390625" style="0" customWidth="1"/>
    <col min="9" max="9" width="11.00390625" style="0" customWidth="1"/>
    <col min="10" max="10" width="17.50390625" style="0" customWidth="1"/>
    <col min="256" max="16384" width="11.625" style="0" customWidth="1"/>
  </cols>
  <sheetData>
    <row r="1" spans="1:10" ht="26.25" customHeight="1">
      <c r="A1" s="70"/>
      <c r="B1" s="71" t="s">
        <v>217</v>
      </c>
      <c r="C1" s="71"/>
      <c r="D1" s="71"/>
      <c r="E1" s="71"/>
      <c r="F1" s="70"/>
      <c r="G1" s="70"/>
      <c r="H1" s="70"/>
      <c r="I1" s="53"/>
      <c r="J1" s="53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.7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6.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1" s="37" customFormat="1" ht="17.25" customHeight="1">
      <c r="A5" s="72">
        <v>1</v>
      </c>
      <c r="B5" s="29" t="s">
        <v>218</v>
      </c>
      <c r="C5" s="28">
        <v>5</v>
      </c>
      <c r="D5" s="28" t="s">
        <v>29</v>
      </c>
      <c r="E5" s="29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  <c r="K5" s="73"/>
    </row>
    <row r="6" spans="1:11" ht="18" customHeight="1">
      <c r="A6" s="72">
        <v>2</v>
      </c>
      <c r="B6" s="29" t="s">
        <v>219</v>
      </c>
      <c r="C6" s="28">
        <v>5</v>
      </c>
      <c r="D6" s="28" t="s">
        <v>29</v>
      </c>
      <c r="E6" s="29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  <c r="K6" s="74"/>
    </row>
    <row r="7" spans="1:11" s="37" customFormat="1" ht="27.75" customHeight="1">
      <c r="A7" s="72">
        <v>3</v>
      </c>
      <c r="B7" s="29" t="s">
        <v>220</v>
      </c>
      <c r="C7" s="28">
        <v>6</v>
      </c>
      <c r="D7" s="28" t="s">
        <v>29</v>
      </c>
      <c r="E7" s="29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29"/>
      <c r="K7" s="73"/>
    </row>
    <row r="8" spans="1:11" s="37" customFormat="1" ht="29.25" customHeight="1">
      <c r="A8" s="72">
        <v>4</v>
      </c>
      <c r="B8" s="29" t="s">
        <v>221</v>
      </c>
      <c r="C8" s="28">
        <v>8</v>
      </c>
      <c r="D8" s="28" t="s">
        <v>29</v>
      </c>
      <c r="E8" s="29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29"/>
      <c r="K8" s="73"/>
    </row>
    <row r="9" spans="1:11" s="37" customFormat="1" ht="30" customHeight="1">
      <c r="A9" s="72">
        <v>5</v>
      </c>
      <c r="B9" s="29" t="s">
        <v>222</v>
      </c>
      <c r="C9" s="28">
        <v>15</v>
      </c>
      <c r="D9" s="28" t="s">
        <v>29</v>
      </c>
      <c r="E9" s="29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  <c r="K9" s="73"/>
    </row>
    <row r="10" spans="1:11" s="37" customFormat="1" ht="27" customHeight="1">
      <c r="A10" s="72">
        <v>6</v>
      </c>
      <c r="B10" s="29" t="s">
        <v>223</v>
      </c>
      <c r="C10" s="28">
        <v>10</v>
      </c>
      <c r="D10" s="28" t="s">
        <v>224</v>
      </c>
      <c r="E10" s="29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  <c r="K10" s="73"/>
    </row>
    <row r="11" spans="1:11" s="37" customFormat="1" ht="69" customHeight="1">
      <c r="A11" s="72">
        <v>7</v>
      </c>
      <c r="B11" s="29" t="s">
        <v>225</v>
      </c>
      <c r="C11" s="28">
        <v>2</v>
      </c>
      <c r="D11" s="28" t="s">
        <v>29</v>
      </c>
      <c r="E11" s="29"/>
      <c r="F11" s="30">
        <f>C11*E11</f>
        <v>0</v>
      </c>
      <c r="G11" s="29">
        <v>8</v>
      </c>
      <c r="H11" s="30">
        <f>(E11*0.08)+E11</f>
        <v>0</v>
      </c>
      <c r="I11" s="30">
        <f>C11*H11</f>
        <v>0</v>
      </c>
      <c r="J11" s="29"/>
      <c r="K11" s="73"/>
    </row>
    <row r="12" spans="1:10" ht="111.75" customHeight="1">
      <c r="A12" s="72">
        <v>8</v>
      </c>
      <c r="B12" s="75" t="s">
        <v>226</v>
      </c>
      <c r="C12" s="39">
        <v>5</v>
      </c>
      <c r="D12" s="39" t="s">
        <v>29</v>
      </c>
      <c r="E12" s="36"/>
      <c r="F12" s="30">
        <f>C12*E12</f>
        <v>0</v>
      </c>
      <c r="G12" s="29">
        <v>8</v>
      </c>
      <c r="H12" s="30">
        <f>(E12*0.08)+E12</f>
        <v>0</v>
      </c>
      <c r="I12" s="30">
        <f>C12*H12</f>
        <v>0</v>
      </c>
      <c r="J12" s="36"/>
    </row>
    <row r="13" spans="1:13" ht="30.75" customHeight="1">
      <c r="A13" s="72">
        <v>9</v>
      </c>
      <c r="B13" s="29" t="s">
        <v>227</v>
      </c>
      <c r="C13" s="28">
        <v>2</v>
      </c>
      <c r="D13" s="28" t="s">
        <v>29</v>
      </c>
      <c r="E13" s="29"/>
      <c r="F13" s="30">
        <f>C13*E13</f>
        <v>0</v>
      </c>
      <c r="G13" s="29">
        <v>8</v>
      </c>
      <c r="H13" s="30">
        <f>(E13*0.08)+E13</f>
        <v>0</v>
      </c>
      <c r="I13" s="30">
        <f>C13*H13</f>
        <v>0</v>
      </c>
      <c r="J13" s="36"/>
      <c r="K13" s="37"/>
      <c r="L13" s="37"/>
      <c r="M13" s="37"/>
    </row>
    <row r="14" spans="1:11" s="37" customFormat="1" ht="30" customHeight="1">
      <c r="A14" s="72">
        <v>10</v>
      </c>
      <c r="B14" s="29" t="s">
        <v>228</v>
      </c>
      <c r="C14" s="28">
        <v>8</v>
      </c>
      <c r="D14" s="28" t="s">
        <v>29</v>
      </c>
      <c r="E14" s="29"/>
      <c r="F14" s="30">
        <f>C14*E14</f>
        <v>0</v>
      </c>
      <c r="G14" s="29">
        <v>8</v>
      </c>
      <c r="H14" s="30">
        <f>(E14*0.08)+E14</f>
        <v>0</v>
      </c>
      <c r="I14" s="30">
        <f>C14*H14</f>
        <v>0</v>
      </c>
      <c r="J14" s="29"/>
      <c r="K14" s="73"/>
    </row>
    <row r="15" spans="1:11" s="37" customFormat="1" ht="30.75" customHeight="1">
      <c r="A15" s="72">
        <v>11</v>
      </c>
      <c r="B15" s="29" t="s">
        <v>229</v>
      </c>
      <c r="C15" s="28">
        <v>5</v>
      </c>
      <c r="D15" s="28" t="s">
        <v>29</v>
      </c>
      <c r="E15" s="29"/>
      <c r="F15" s="30">
        <f>C15*E15</f>
        <v>0</v>
      </c>
      <c r="G15" s="29">
        <v>8</v>
      </c>
      <c r="H15" s="30">
        <f>(E15*0.08)+E15</f>
        <v>0</v>
      </c>
      <c r="I15" s="30">
        <f>C15*H15</f>
        <v>0</v>
      </c>
      <c r="J15" s="29"/>
      <c r="K15" s="73"/>
    </row>
    <row r="16" spans="1:11" s="37" customFormat="1" ht="54.75" customHeight="1">
      <c r="A16" s="72">
        <v>12</v>
      </c>
      <c r="B16" s="29" t="s">
        <v>230</v>
      </c>
      <c r="C16" s="28">
        <v>3</v>
      </c>
      <c r="D16" s="28" t="s">
        <v>29</v>
      </c>
      <c r="E16" s="29"/>
      <c r="F16" s="30">
        <f>C16*E16</f>
        <v>0</v>
      </c>
      <c r="G16" s="29">
        <v>8</v>
      </c>
      <c r="H16" s="30">
        <f>(E16*0.08)+E16</f>
        <v>0</v>
      </c>
      <c r="I16" s="30">
        <f>C16*H16</f>
        <v>0</v>
      </c>
      <c r="J16" s="29"/>
      <c r="K16" s="73"/>
    </row>
    <row r="17" spans="1:10" ht="30.75" customHeight="1">
      <c r="A17" s="72">
        <v>13</v>
      </c>
      <c r="B17" s="29" t="s">
        <v>231</v>
      </c>
      <c r="C17" s="39">
        <v>3</v>
      </c>
      <c r="D17" s="39" t="s">
        <v>29</v>
      </c>
      <c r="E17" s="36"/>
      <c r="F17" s="30">
        <f>C17*E17</f>
        <v>0</v>
      </c>
      <c r="G17" s="29">
        <v>8</v>
      </c>
      <c r="H17" s="30">
        <f>(E17*0.08)+E17</f>
        <v>0</v>
      </c>
      <c r="I17" s="30">
        <f>C17*H17</f>
        <v>0</v>
      </c>
      <c r="J17" s="36"/>
    </row>
    <row r="18" spans="1:11" s="37" customFormat="1" ht="27" customHeight="1">
      <c r="A18" s="72">
        <v>14</v>
      </c>
      <c r="B18" s="29" t="s">
        <v>232</v>
      </c>
      <c r="C18" s="28">
        <v>5</v>
      </c>
      <c r="D18" s="28" t="s">
        <v>29</v>
      </c>
      <c r="E18" s="29"/>
      <c r="F18" s="30">
        <f>C18*E18</f>
        <v>0</v>
      </c>
      <c r="G18" s="29">
        <v>8</v>
      </c>
      <c r="H18" s="30">
        <f>(E18*0.08)+E18</f>
        <v>0</v>
      </c>
      <c r="I18" s="30">
        <f>C18*H18</f>
        <v>0</v>
      </c>
      <c r="J18" s="29"/>
      <c r="K18" s="73"/>
    </row>
    <row r="19" spans="1:11" s="37" customFormat="1" ht="27.75" customHeight="1">
      <c r="A19" s="72">
        <v>15</v>
      </c>
      <c r="B19" s="29" t="s">
        <v>233</v>
      </c>
      <c r="C19" s="28">
        <v>50</v>
      </c>
      <c r="D19" s="28" t="s">
        <v>29</v>
      </c>
      <c r="E19" s="29"/>
      <c r="F19" s="30">
        <f>C19*E19</f>
        <v>0</v>
      </c>
      <c r="G19" s="29">
        <v>8</v>
      </c>
      <c r="H19" s="30">
        <f>(E19*0.08)+E19</f>
        <v>0</v>
      </c>
      <c r="I19" s="30">
        <f>C19*H19</f>
        <v>0</v>
      </c>
      <c r="J19" s="29"/>
      <c r="K19" s="73"/>
    </row>
    <row r="20" spans="1:11" s="37" customFormat="1" ht="41.25" customHeight="1">
      <c r="A20" s="72">
        <v>16</v>
      </c>
      <c r="B20" s="29" t="s">
        <v>234</v>
      </c>
      <c r="C20" s="28">
        <v>20</v>
      </c>
      <c r="D20" s="28" t="s">
        <v>29</v>
      </c>
      <c r="E20" s="29"/>
      <c r="F20" s="30">
        <f>C20*E20</f>
        <v>0</v>
      </c>
      <c r="G20" s="29">
        <v>8</v>
      </c>
      <c r="H20" s="30">
        <f>(E20*0.08)+E20</f>
        <v>0</v>
      </c>
      <c r="I20" s="30">
        <f>C20*H20</f>
        <v>0</v>
      </c>
      <c r="J20" s="29"/>
      <c r="K20" s="73"/>
    </row>
    <row r="21" spans="1:11" s="37" customFormat="1" ht="40.5" customHeight="1">
      <c r="A21" s="72">
        <v>17</v>
      </c>
      <c r="B21" s="29" t="s">
        <v>235</v>
      </c>
      <c r="C21" s="28">
        <v>3</v>
      </c>
      <c r="D21" s="28" t="s">
        <v>29</v>
      </c>
      <c r="E21" s="29"/>
      <c r="F21" s="30">
        <f>C21*E21</f>
        <v>0</v>
      </c>
      <c r="G21" s="29">
        <v>8</v>
      </c>
      <c r="H21" s="30">
        <f>(E21*0.08)+E21</f>
        <v>0</v>
      </c>
      <c r="I21" s="30">
        <f>C21*H21</f>
        <v>0</v>
      </c>
      <c r="J21" s="29"/>
      <c r="K21" s="73"/>
    </row>
    <row r="22" spans="1:11" s="37" customFormat="1" ht="28.5" customHeight="1">
      <c r="A22" s="72">
        <v>18</v>
      </c>
      <c r="B22" s="29" t="s">
        <v>236</v>
      </c>
      <c r="C22" s="28">
        <v>10</v>
      </c>
      <c r="D22" s="28" t="s">
        <v>29</v>
      </c>
      <c r="E22" s="29"/>
      <c r="F22" s="30">
        <f>C22*E22</f>
        <v>0</v>
      </c>
      <c r="G22" s="29">
        <v>8</v>
      </c>
      <c r="H22" s="30">
        <f>(E22*0.08)+E22</f>
        <v>0</v>
      </c>
      <c r="I22" s="30">
        <f>C22*H22</f>
        <v>0</v>
      </c>
      <c r="J22" s="29"/>
      <c r="K22" s="73"/>
    </row>
    <row r="23" spans="1:13" ht="41.25" customHeight="1">
      <c r="A23" s="72">
        <v>19</v>
      </c>
      <c r="B23" s="29" t="s">
        <v>237</v>
      </c>
      <c r="C23" s="28">
        <v>20</v>
      </c>
      <c r="D23" s="28" t="s">
        <v>29</v>
      </c>
      <c r="E23" s="29"/>
      <c r="F23" s="30">
        <f>C23*E23</f>
        <v>0</v>
      </c>
      <c r="G23" s="29">
        <v>8</v>
      </c>
      <c r="H23" s="30">
        <f>(E23*0.08)+E23</f>
        <v>0</v>
      </c>
      <c r="I23" s="30">
        <f>C23*H23</f>
        <v>0</v>
      </c>
      <c r="J23" s="36"/>
      <c r="K23" s="37"/>
      <c r="L23" s="37"/>
      <c r="M23" s="37"/>
    </row>
    <row r="24" spans="1:11" s="37" customFormat="1" ht="45" customHeight="1">
      <c r="A24" s="72">
        <v>20</v>
      </c>
      <c r="B24" s="29" t="s">
        <v>238</v>
      </c>
      <c r="C24" s="28">
        <v>4</v>
      </c>
      <c r="D24" s="28" t="s">
        <v>29</v>
      </c>
      <c r="E24" s="29"/>
      <c r="F24" s="30">
        <f>C24*E24</f>
        <v>0</v>
      </c>
      <c r="G24" s="29">
        <v>8</v>
      </c>
      <c r="H24" s="30">
        <f>(E24*0.08)+E24</f>
        <v>0</v>
      </c>
      <c r="I24" s="30">
        <f>C24*H24</f>
        <v>0</v>
      </c>
      <c r="J24" s="29"/>
      <c r="K24" s="73"/>
    </row>
    <row r="25" spans="1:11" s="37" customFormat="1" ht="32.25" customHeight="1">
      <c r="A25" s="72">
        <v>21</v>
      </c>
      <c r="B25" s="29" t="s">
        <v>239</v>
      </c>
      <c r="C25" s="28">
        <v>2</v>
      </c>
      <c r="D25" s="28" t="s">
        <v>29</v>
      </c>
      <c r="E25" s="29"/>
      <c r="F25" s="30">
        <f>C25*E25</f>
        <v>0</v>
      </c>
      <c r="G25" s="29">
        <v>8</v>
      </c>
      <c r="H25" s="30">
        <f>(E25*0.08)+E25</f>
        <v>0</v>
      </c>
      <c r="I25" s="30">
        <f>C25*H25</f>
        <v>0</v>
      </c>
      <c r="J25" s="29"/>
      <c r="K25" s="73"/>
    </row>
    <row r="26" spans="1:11" s="37" customFormat="1" ht="30" customHeight="1">
      <c r="A26" s="72">
        <v>22</v>
      </c>
      <c r="B26" s="29" t="s">
        <v>240</v>
      </c>
      <c r="C26" s="28">
        <v>2</v>
      </c>
      <c r="D26" s="28" t="s">
        <v>29</v>
      </c>
      <c r="E26" s="29"/>
      <c r="F26" s="30">
        <f>C26*E26</f>
        <v>0</v>
      </c>
      <c r="G26" s="29">
        <v>8</v>
      </c>
      <c r="H26" s="30">
        <f>(E26*0.08)+E26</f>
        <v>0</v>
      </c>
      <c r="I26" s="30">
        <f>C26*H26</f>
        <v>0</v>
      </c>
      <c r="J26" s="29"/>
      <c r="K26" s="73"/>
    </row>
    <row r="27" spans="1:11" s="37" customFormat="1" ht="28.5" customHeight="1">
      <c r="A27" s="72">
        <v>23</v>
      </c>
      <c r="B27" s="29" t="s">
        <v>241</v>
      </c>
      <c r="C27" s="28">
        <v>2</v>
      </c>
      <c r="D27" s="28" t="s">
        <v>29</v>
      </c>
      <c r="E27" s="29"/>
      <c r="F27" s="30">
        <f>C27*E27</f>
        <v>0</v>
      </c>
      <c r="G27" s="29">
        <v>8</v>
      </c>
      <c r="H27" s="30">
        <f>(E27*0.08)+E27</f>
        <v>0</v>
      </c>
      <c r="I27" s="30">
        <f>C27*H27</f>
        <v>0</v>
      </c>
      <c r="J27" s="29"/>
      <c r="K27" s="73"/>
    </row>
    <row r="28" spans="1:11" s="37" customFormat="1" ht="30" customHeight="1">
      <c r="A28" s="72">
        <v>24</v>
      </c>
      <c r="B28" s="29" t="s">
        <v>242</v>
      </c>
      <c r="C28" s="28">
        <v>2</v>
      </c>
      <c r="D28" s="28" t="s">
        <v>29</v>
      </c>
      <c r="E28" s="29"/>
      <c r="F28" s="30">
        <f>C28*E28</f>
        <v>0</v>
      </c>
      <c r="G28" s="29">
        <v>8</v>
      </c>
      <c r="H28" s="30">
        <f>(E28*0.08)+E28</f>
        <v>0</v>
      </c>
      <c r="I28" s="30">
        <f>C28*H28</f>
        <v>0</v>
      </c>
      <c r="J28" s="29"/>
      <c r="K28" s="73"/>
    </row>
    <row r="29" spans="1:10" s="69" customFormat="1" ht="12.75">
      <c r="A29" s="72">
        <v>25</v>
      </c>
      <c r="B29" s="29" t="s">
        <v>243</v>
      </c>
      <c r="C29" s="28">
        <v>2</v>
      </c>
      <c r="D29" s="28" t="s">
        <v>86</v>
      </c>
      <c r="E29" s="29"/>
      <c r="F29" s="30">
        <f>C29*E29</f>
        <v>0</v>
      </c>
      <c r="G29" s="29">
        <v>8</v>
      </c>
      <c r="H29" s="30">
        <f>(E29*0.08)+E29</f>
        <v>0</v>
      </c>
      <c r="I29" s="30">
        <f>C29*H29</f>
        <v>0</v>
      </c>
      <c r="J29" s="29"/>
    </row>
    <row r="30" spans="1:10" s="69" customFormat="1" ht="12.75">
      <c r="A30" s="72">
        <v>26</v>
      </c>
      <c r="B30" s="29" t="s">
        <v>244</v>
      </c>
      <c r="C30" s="28">
        <v>3</v>
      </c>
      <c r="D30" s="28" t="s">
        <v>29</v>
      </c>
      <c r="E30" s="29"/>
      <c r="F30" s="30">
        <f>C30*E30</f>
        <v>0</v>
      </c>
      <c r="G30" s="29">
        <v>8</v>
      </c>
      <c r="H30" s="30">
        <f>(E30*0.08)+E30</f>
        <v>0</v>
      </c>
      <c r="I30" s="30">
        <f>C30*H30</f>
        <v>0</v>
      </c>
      <c r="J30" s="29"/>
    </row>
    <row r="31" spans="1:13" ht="28.5" customHeight="1">
      <c r="A31" s="72">
        <v>27</v>
      </c>
      <c r="B31" s="29" t="s">
        <v>245</v>
      </c>
      <c r="C31" s="28">
        <v>35</v>
      </c>
      <c r="D31" s="28" t="s">
        <v>29</v>
      </c>
      <c r="E31" s="29"/>
      <c r="F31" s="30">
        <f>C31*E31</f>
        <v>0</v>
      </c>
      <c r="G31" s="29">
        <v>8</v>
      </c>
      <c r="H31" s="30">
        <f>(E31*0.08)+E31</f>
        <v>0</v>
      </c>
      <c r="I31" s="30">
        <f>C31*H31</f>
        <v>0</v>
      </c>
      <c r="J31" s="29"/>
      <c r="K31" s="37"/>
      <c r="L31" s="37"/>
      <c r="M31" s="37"/>
    </row>
    <row r="32" spans="1:13" ht="12.75">
      <c r="A32" s="72">
        <v>28</v>
      </c>
      <c r="B32" s="29" t="s">
        <v>246</v>
      </c>
      <c r="C32" s="28">
        <v>10</v>
      </c>
      <c r="D32" s="28" t="s">
        <v>29</v>
      </c>
      <c r="E32" s="29"/>
      <c r="F32" s="30">
        <f>C32*E32</f>
        <v>0</v>
      </c>
      <c r="G32" s="29">
        <v>8</v>
      </c>
      <c r="H32" s="30">
        <f>(E32*0.08)+E32</f>
        <v>0</v>
      </c>
      <c r="I32" s="30">
        <f>C32*H32</f>
        <v>0</v>
      </c>
      <c r="J32" s="29"/>
      <c r="K32" s="37"/>
      <c r="L32" s="37"/>
      <c r="M32" s="37"/>
    </row>
    <row r="33" spans="1:13" ht="64.5" customHeight="1">
      <c r="A33" s="72">
        <v>29</v>
      </c>
      <c r="B33" s="29" t="s">
        <v>247</v>
      </c>
      <c r="C33" s="28">
        <v>10</v>
      </c>
      <c r="D33" s="28" t="s">
        <v>29</v>
      </c>
      <c r="E33" s="29"/>
      <c r="F33" s="30">
        <f>C33*E33</f>
        <v>0</v>
      </c>
      <c r="G33" s="29">
        <v>8</v>
      </c>
      <c r="H33" s="30">
        <f>(E33*0.08)+E33</f>
        <v>0</v>
      </c>
      <c r="I33" s="30">
        <f>C33*H33</f>
        <v>0</v>
      </c>
      <c r="J33" s="29"/>
      <c r="K33" s="37"/>
      <c r="L33" s="37"/>
      <c r="M33" s="37"/>
    </row>
    <row r="34" spans="1:11" s="37" customFormat="1" ht="63" customHeight="1">
      <c r="A34" s="72">
        <v>30</v>
      </c>
      <c r="B34" s="29" t="s">
        <v>248</v>
      </c>
      <c r="C34" s="28">
        <v>70</v>
      </c>
      <c r="D34" s="28" t="s">
        <v>29</v>
      </c>
      <c r="E34" s="29"/>
      <c r="F34" s="30">
        <f>C34*E34</f>
        <v>0</v>
      </c>
      <c r="G34" s="29">
        <v>8</v>
      </c>
      <c r="H34" s="30">
        <f>(E34*0.08)+E34</f>
        <v>0</v>
      </c>
      <c r="I34" s="30">
        <f>C34*H34</f>
        <v>0</v>
      </c>
      <c r="J34" s="29"/>
      <c r="K34" s="73"/>
    </row>
    <row r="35" spans="1:11" ht="40.5" customHeight="1">
      <c r="A35" s="72">
        <v>31</v>
      </c>
      <c r="B35" s="29" t="s">
        <v>249</v>
      </c>
      <c r="C35" s="28">
        <v>150</v>
      </c>
      <c r="D35" s="28" t="s">
        <v>29</v>
      </c>
      <c r="E35" s="29"/>
      <c r="F35" s="30">
        <f>C35*E35</f>
        <v>0</v>
      </c>
      <c r="G35" s="29">
        <v>8</v>
      </c>
      <c r="H35" s="30">
        <f>(E35*0.08)+E35</f>
        <v>0</v>
      </c>
      <c r="I35" s="30">
        <f>C35*H35</f>
        <v>0</v>
      </c>
      <c r="J35" s="29"/>
      <c r="K35" s="74"/>
    </row>
    <row r="36" spans="1:11" ht="43.5" customHeight="1">
      <c r="A36" s="72">
        <v>32</v>
      </c>
      <c r="B36" s="29" t="s">
        <v>250</v>
      </c>
      <c r="C36" s="28">
        <v>100</v>
      </c>
      <c r="D36" s="28" t="s">
        <v>29</v>
      </c>
      <c r="E36" s="29"/>
      <c r="F36" s="30">
        <f>C36*E36</f>
        <v>0</v>
      </c>
      <c r="G36" s="29">
        <v>8</v>
      </c>
      <c r="H36" s="30">
        <f>(E36*0.08)+E36</f>
        <v>0</v>
      </c>
      <c r="I36" s="30">
        <f>C36*H36</f>
        <v>0</v>
      </c>
      <c r="J36" s="29"/>
      <c r="K36" s="74"/>
    </row>
    <row r="37" spans="1:11" ht="31.5" customHeight="1">
      <c r="A37" s="72">
        <v>33</v>
      </c>
      <c r="B37" s="29" t="s">
        <v>251</v>
      </c>
      <c r="C37" s="28">
        <v>8</v>
      </c>
      <c r="D37" s="28" t="s">
        <v>29</v>
      </c>
      <c r="E37" s="29"/>
      <c r="F37" s="30">
        <f>C37*E37</f>
        <v>0</v>
      </c>
      <c r="G37" s="29">
        <v>8</v>
      </c>
      <c r="H37" s="30">
        <f>(E37*0.08)+E37</f>
        <v>0</v>
      </c>
      <c r="I37" s="30">
        <f>C37*H37</f>
        <v>0</v>
      </c>
      <c r="J37" s="29"/>
      <c r="K37" s="74"/>
    </row>
    <row r="38" spans="1:11" ht="12.75">
      <c r="A38" s="72">
        <v>34</v>
      </c>
      <c r="B38" s="29" t="s">
        <v>252</v>
      </c>
      <c r="C38" s="28">
        <v>30</v>
      </c>
      <c r="D38" s="28" t="s">
        <v>29</v>
      </c>
      <c r="E38" s="29"/>
      <c r="F38" s="30">
        <f>C38*E38</f>
        <v>0</v>
      </c>
      <c r="G38" s="29">
        <v>8</v>
      </c>
      <c r="H38" s="30">
        <f>(E38*0.08)+E38</f>
        <v>0</v>
      </c>
      <c r="I38" s="30">
        <f>C38*H38</f>
        <v>0</v>
      </c>
      <c r="J38" s="29"/>
      <c r="K38" s="74"/>
    </row>
    <row r="39" spans="1:10" ht="41.25" customHeight="1">
      <c r="A39" s="72">
        <v>35</v>
      </c>
      <c r="B39" s="29" t="s">
        <v>253</v>
      </c>
      <c r="C39" s="28">
        <v>3</v>
      </c>
      <c r="D39" s="28" t="s">
        <v>224</v>
      </c>
      <c r="E39" s="29"/>
      <c r="F39" s="30">
        <f>C39*E39</f>
        <v>0</v>
      </c>
      <c r="G39" s="29">
        <v>8</v>
      </c>
      <c r="H39" s="30">
        <f>(E39*0.08)+E39</f>
        <v>0</v>
      </c>
      <c r="I39" s="30">
        <f>C39*H39</f>
        <v>0</v>
      </c>
      <c r="J39" s="29"/>
    </row>
    <row r="40" spans="1:10" ht="30.75" customHeight="1">
      <c r="A40" s="72">
        <v>36</v>
      </c>
      <c r="B40" s="29" t="s">
        <v>254</v>
      </c>
      <c r="C40" s="28">
        <v>1</v>
      </c>
      <c r="D40" s="28" t="s">
        <v>29</v>
      </c>
      <c r="E40" s="29"/>
      <c r="F40" s="30">
        <f>C40*E40</f>
        <v>0</v>
      </c>
      <c r="G40" s="29">
        <v>8</v>
      </c>
      <c r="H40" s="30">
        <f>(E40*0.08)+E40</f>
        <v>0</v>
      </c>
      <c r="I40" s="30">
        <f>C40*H40</f>
        <v>0</v>
      </c>
      <c r="J40" s="29"/>
    </row>
    <row r="41" spans="1:10" ht="38.25" customHeight="1">
      <c r="A41" s="72">
        <v>37</v>
      </c>
      <c r="B41" s="29" t="s">
        <v>255</v>
      </c>
      <c r="C41" s="28">
        <v>1</v>
      </c>
      <c r="D41" s="28" t="s">
        <v>29</v>
      </c>
      <c r="E41" s="29"/>
      <c r="F41" s="30">
        <f>C41*E41</f>
        <v>0</v>
      </c>
      <c r="G41" s="29">
        <v>8</v>
      </c>
      <c r="H41" s="30">
        <f>(E41*0.08)+E41</f>
        <v>0</v>
      </c>
      <c r="I41" s="30">
        <f>C41*H41</f>
        <v>0</v>
      </c>
      <c r="J41" s="29"/>
    </row>
    <row r="42" spans="1:10" ht="28.5" customHeight="1">
      <c r="A42" s="72">
        <v>38</v>
      </c>
      <c r="B42" s="29" t="s">
        <v>256</v>
      </c>
      <c r="C42" s="28">
        <v>8</v>
      </c>
      <c r="D42" s="28" t="s">
        <v>29</v>
      </c>
      <c r="E42" s="29"/>
      <c r="F42" s="30">
        <f>C42*E42</f>
        <v>0</v>
      </c>
      <c r="G42" s="29">
        <v>8</v>
      </c>
      <c r="H42" s="30">
        <f>(E42*0.08)+E42</f>
        <v>0</v>
      </c>
      <c r="I42" s="30">
        <f>C42*H42</f>
        <v>0</v>
      </c>
      <c r="J42" s="29"/>
    </row>
    <row r="43" spans="1:10" ht="49.5" customHeight="1">
      <c r="A43" s="72">
        <v>39</v>
      </c>
      <c r="B43" s="29" t="s">
        <v>257</v>
      </c>
      <c r="C43" s="28">
        <v>3</v>
      </c>
      <c r="D43" s="28" t="s">
        <v>29</v>
      </c>
      <c r="E43" s="29"/>
      <c r="F43" s="30">
        <f>C43*E43</f>
        <v>0</v>
      </c>
      <c r="G43" s="29">
        <v>8</v>
      </c>
      <c r="H43" s="30">
        <f>(E43*0.08)+E43</f>
        <v>0</v>
      </c>
      <c r="I43" s="30">
        <f>C43*H43</f>
        <v>0</v>
      </c>
      <c r="J43" s="29"/>
    </row>
    <row r="44" spans="1:10" ht="41.25" customHeight="1">
      <c r="A44" s="72">
        <v>40</v>
      </c>
      <c r="B44" s="29" t="s">
        <v>258</v>
      </c>
      <c r="C44" s="28">
        <v>2</v>
      </c>
      <c r="D44" s="28" t="s">
        <v>29</v>
      </c>
      <c r="E44" s="29"/>
      <c r="F44" s="30">
        <f>C44*E44</f>
        <v>0</v>
      </c>
      <c r="G44" s="29">
        <v>8</v>
      </c>
      <c r="H44" s="30">
        <f>(E44*0.08)+E44</f>
        <v>0</v>
      </c>
      <c r="I44" s="30">
        <f>C44*H44</f>
        <v>0</v>
      </c>
      <c r="J44" s="29"/>
    </row>
    <row r="45" spans="1:10" ht="28.5" customHeight="1">
      <c r="A45" s="72">
        <v>41</v>
      </c>
      <c r="B45" s="29" t="s">
        <v>259</v>
      </c>
      <c r="C45" s="28">
        <v>2</v>
      </c>
      <c r="D45" s="28" t="s">
        <v>29</v>
      </c>
      <c r="E45" s="29"/>
      <c r="F45" s="30">
        <f>C45*E45</f>
        <v>0</v>
      </c>
      <c r="G45" s="29">
        <v>8</v>
      </c>
      <c r="H45" s="30">
        <f>(E45*0.08)+E45</f>
        <v>0</v>
      </c>
      <c r="I45" s="30">
        <f>C45*H45</f>
        <v>0</v>
      </c>
      <c r="J45" s="29"/>
    </row>
    <row r="46" spans="1:10" ht="18.75" customHeight="1">
      <c r="A46" s="72">
        <v>42</v>
      </c>
      <c r="B46" s="29" t="s">
        <v>260</v>
      </c>
      <c r="C46" s="28">
        <v>15</v>
      </c>
      <c r="D46" s="28" t="s">
        <v>29</v>
      </c>
      <c r="E46" s="29"/>
      <c r="F46" s="30">
        <f>C46*E46</f>
        <v>0</v>
      </c>
      <c r="G46" s="29">
        <v>8</v>
      </c>
      <c r="H46" s="30">
        <f>(E46*0.08)+E46</f>
        <v>0</v>
      </c>
      <c r="I46" s="30">
        <f>C46*H46</f>
        <v>0</v>
      </c>
      <c r="J46" s="29"/>
    </row>
    <row r="47" spans="1:10" ht="29.25" customHeight="1">
      <c r="A47" s="72">
        <v>43</v>
      </c>
      <c r="B47" s="29" t="s">
        <v>261</v>
      </c>
      <c r="C47" s="39">
        <v>8</v>
      </c>
      <c r="D47" s="39" t="s">
        <v>29</v>
      </c>
      <c r="E47" s="36"/>
      <c r="F47" s="30">
        <f>C47*E47</f>
        <v>0</v>
      </c>
      <c r="G47" s="29">
        <v>8</v>
      </c>
      <c r="H47" s="30">
        <f>(E47*0.08)+E47</f>
        <v>0</v>
      </c>
      <c r="I47" s="30">
        <f>C47*H47</f>
        <v>0</v>
      </c>
      <c r="J47" s="36"/>
    </row>
    <row r="48" spans="1:10" ht="30" customHeight="1">
      <c r="A48" s="72">
        <v>44</v>
      </c>
      <c r="B48" s="29" t="s">
        <v>262</v>
      </c>
      <c r="C48" s="39">
        <v>10</v>
      </c>
      <c r="D48" s="39" t="s">
        <v>29</v>
      </c>
      <c r="E48" s="36"/>
      <c r="F48" s="30">
        <f>C48*E48</f>
        <v>0</v>
      </c>
      <c r="G48" s="29">
        <v>8</v>
      </c>
      <c r="H48" s="30">
        <f>(E48*0.08)+E48</f>
        <v>0</v>
      </c>
      <c r="I48" s="30">
        <f>C48*H48</f>
        <v>0</v>
      </c>
      <c r="J48" s="36"/>
    </row>
    <row r="49" spans="1:10" ht="12.75">
      <c r="A49" s="76"/>
      <c r="B49" s="77" t="s">
        <v>7</v>
      </c>
      <c r="C49" s="37"/>
      <c r="D49" s="37"/>
      <c r="E49" s="37"/>
      <c r="F49" s="78">
        <v>0</v>
      </c>
      <c r="G49" s="37"/>
      <c r="H49" s="37"/>
      <c r="I49" s="78">
        <v>0</v>
      </c>
      <c r="J49" s="37"/>
    </row>
    <row r="50" ht="12.75">
      <c r="A50" s="79"/>
    </row>
    <row r="51" ht="12.75">
      <c r="A51" s="79"/>
    </row>
    <row r="52" spans="1:10" ht="12.75" customHeight="1">
      <c r="A52" s="48" t="s">
        <v>263</v>
      </c>
      <c r="B52" s="48"/>
      <c r="C52" s="48"/>
      <c r="D52" s="48"/>
      <c r="E52" s="48"/>
      <c r="F52" s="48"/>
      <c r="G52" s="48"/>
      <c r="H52" s="48"/>
      <c r="I52" s="48"/>
      <c r="J52" s="48"/>
    </row>
    <row r="53" spans="1:10" ht="12.75" customHeight="1">
      <c r="A53" s="48" t="s">
        <v>264</v>
      </c>
      <c r="B53" s="48"/>
      <c r="C53" s="48"/>
      <c r="D53" s="48"/>
      <c r="E53" s="48"/>
      <c r="F53" s="48"/>
      <c r="G53" s="48"/>
      <c r="H53" s="48"/>
      <c r="I53" s="48"/>
      <c r="J53" s="48"/>
    </row>
    <row r="54" ht="12.75">
      <c r="A54" s="79"/>
    </row>
    <row r="56" spans="1:7" ht="12.75">
      <c r="A56" s="15" t="s">
        <v>10</v>
      </c>
      <c r="B56" s="15"/>
      <c r="C56" s="16"/>
      <c r="G56" t="s">
        <v>56</v>
      </c>
    </row>
    <row r="57" spans="1:7" ht="12.75">
      <c r="A57" s="17" t="s">
        <v>12</v>
      </c>
      <c r="B57" s="17"/>
      <c r="D57" s="17" t="s">
        <v>57</v>
      </c>
      <c r="G57" t="s">
        <v>58</v>
      </c>
    </row>
    <row r="59" ht="12.75">
      <c r="A59" s="79"/>
    </row>
    <row r="60" ht="12.75">
      <c r="A60" s="79"/>
    </row>
    <row r="61" ht="12.75">
      <c r="A61" s="79"/>
    </row>
    <row r="62" ht="12.75">
      <c r="A62" s="79"/>
    </row>
    <row r="63" ht="12.75">
      <c r="A63" s="79"/>
    </row>
    <row r="64" ht="12.75">
      <c r="A64" s="80"/>
    </row>
  </sheetData>
  <sheetProtection selectLockedCells="1" selectUnlockedCells="1"/>
  <mergeCells count="3">
    <mergeCell ref="B1:E1"/>
    <mergeCell ref="A52:J52"/>
    <mergeCell ref="A53:J5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1:M14"/>
  <sheetViews>
    <sheetView zoomScale="110" zoomScaleNormal="110" workbookViewId="0" topLeftCell="A1">
      <selection activeCell="K13" sqref="K13"/>
    </sheetView>
  </sheetViews>
  <sheetFormatPr defaultColWidth="9.00390625" defaultRowHeight="12.75"/>
  <cols>
    <col min="1" max="1" width="3.875" style="0" customWidth="1"/>
    <col min="2" max="2" width="19.00390625" style="0" customWidth="1"/>
    <col min="3" max="3" width="8.125" style="0" customWidth="1"/>
    <col min="4" max="4" width="4.625" style="0" customWidth="1"/>
    <col min="5" max="5" width="9.50390625" style="0" customWidth="1"/>
    <col min="6" max="6" width="12.375" style="0" customWidth="1"/>
    <col min="7" max="7" width="4.125" style="0" customWidth="1"/>
    <col min="8" max="8" width="11.25390625" style="0" customWidth="1"/>
    <col min="9" max="9" width="11.50390625" style="0" customWidth="1"/>
    <col min="10" max="10" width="18.125" style="0" customWidth="1"/>
    <col min="256" max="16384" width="11.625" style="0" customWidth="1"/>
  </cols>
  <sheetData>
    <row r="1" spans="2:6" ht="32.25" customHeight="1">
      <c r="B1" s="237" t="s">
        <v>875</v>
      </c>
      <c r="C1" s="237"/>
      <c r="D1" s="237"/>
      <c r="E1" s="237"/>
      <c r="F1" s="65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30.75" customHeight="1">
      <c r="A5" s="28">
        <v>1</v>
      </c>
      <c r="B5" s="29" t="s">
        <v>876</v>
      </c>
      <c r="C5" s="28">
        <v>5000</v>
      </c>
      <c r="D5" s="238" t="s">
        <v>877</v>
      </c>
      <c r="E5" s="34"/>
      <c r="F5" s="57">
        <f>C5*E5</f>
        <v>0</v>
      </c>
      <c r="G5" s="28">
        <v>8</v>
      </c>
      <c r="H5" s="57">
        <f>(E5*0.08)+E5</f>
        <v>0</v>
      </c>
      <c r="I5" s="106">
        <f>C5*H5</f>
        <v>0</v>
      </c>
      <c r="J5" s="36"/>
    </row>
    <row r="6" spans="1:10" s="37" customFormat="1" ht="78.75" customHeight="1">
      <c r="A6" s="28">
        <v>2</v>
      </c>
      <c r="B6" s="29" t="s">
        <v>878</v>
      </c>
      <c r="C6" s="129">
        <v>180000</v>
      </c>
      <c r="D6" s="238" t="s">
        <v>879</v>
      </c>
      <c r="E6" s="34"/>
      <c r="F6" s="57">
        <f>C6*E6</f>
        <v>0</v>
      </c>
      <c r="G6" s="28">
        <v>8</v>
      </c>
      <c r="H6" s="57">
        <f>(E6*0.08)+E6</f>
        <v>0</v>
      </c>
      <c r="I6" s="106">
        <f>C6*H6</f>
        <v>0</v>
      </c>
      <c r="J6" s="36"/>
    </row>
    <row r="7" spans="1:10" s="69" customFormat="1" ht="13.5" customHeight="1">
      <c r="A7"/>
      <c r="B7" t="s">
        <v>7</v>
      </c>
      <c r="C7"/>
      <c r="D7"/>
      <c r="E7"/>
      <c r="F7" s="46">
        <f>SUM(F5:F6)</f>
        <v>0</v>
      </c>
      <c r="G7"/>
      <c r="H7"/>
      <c r="I7" s="46">
        <f>SUM(I5:I6)</f>
        <v>0</v>
      </c>
      <c r="J7"/>
    </row>
    <row r="9" spans="1:10" ht="14.25" customHeight="1">
      <c r="A9" s="48" t="s">
        <v>880</v>
      </c>
      <c r="B9" s="48"/>
      <c r="C9" s="48"/>
      <c r="D9" s="48"/>
      <c r="E9" s="48"/>
      <c r="F9" s="48"/>
      <c r="G9" s="48"/>
      <c r="H9" s="48"/>
      <c r="I9" s="48"/>
      <c r="J9" s="48"/>
    </row>
    <row r="10" spans="1:13" ht="12.75" customHeight="1">
      <c r="A10" s="48" t="s">
        <v>881</v>
      </c>
      <c r="B10" s="48"/>
      <c r="C10" s="48"/>
      <c r="D10" s="48"/>
      <c r="E10" s="48"/>
      <c r="F10" s="48"/>
      <c r="G10" s="48"/>
      <c r="H10" s="48"/>
      <c r="I10" s="48"/>
      <c r="J10" s="48"/>
      <c r="K10" s="37"/>
      <c r="L10" s="37"/>
      <c r="M10" s="37"/>
    </row>
    <row r="11" spans="1:13" s="50" customFormat="1" ht="12.75">
      <c r="A11"/>
      <c r="B11"/>
      <c r="C11"/>
      <c r="D11"/>
      <c r="E11"/>
      <c r="F11"/>
      <c r="G11"/>
      <c r="H11"/>
      <c r="I11"/>
      <c r="J11"/>
      <c r="K11" s="49"/>
      <c r="L11" s="49"/>
      <c r="M11" s="49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3">
    <mergeCell ref="B1:E1"/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6:J19"/>
  <sheetViews>
    <sheetView zoomScale="110" zoomScaleNormal="110" workbookViewId="0" topLeftCell="A4">
      <selection activeCell="J10" sqref="J10"/>
    </sheetView>
  </sheetViews>
  <sheetFormatPr defaultColWidth="9.00390625" defaultRowHeight="12.75"/>
  <cols>
    <col min="1" max="1" width="3.875" style="0" customWidth="1"/>
    <col min="2" max="2" width="25.875" style="0" customWidth="1"/>
    <col min="3" max="3" width="7.125" style="0" customWidth="1"/>
    <col min="4" max="4" width="5.625" style="0" customWidth="1"/>
    <col min="5" max="5" width="9.25390625" style="0" customWidth="1"/>
    <col min="6" max="6" width="9.875" style="0" customWidth="1"/>
    <col min="7" max="7" width="4.875" style="0" customWidth="1"/>
    <col min="8" max="9" width="10.25390625" style="0" customWidth="1"/>
    <col min="10" max="10" width="18.125" style="0" customWidth="1"/>
    <col min="256" max="16384" width="11.625" style="0" customWidth="1"/>
  </cols>
  <sheetData>
    <row r="5" ht="0.75" customHeight="1"/>
    <row r="6" spans="1:10" ht="36" customHeight="1">
      <c r="A6" s="54"/>
      <c r="B6" s="20" t="s">
        <v>882</v>
      </c>
      <c r="C6" s="20"/>
      <c r="D6" s="20"/>
      <c r="E6" s="20"/>
      <c r="F6" s="20"/>
      <c r="G6" s="20"/>
      <c r="H6" s="239"/>
      <c r="I6" s="54"/>
      <c r="J6" s="54"/>
    </row>
    <row r="7" spans="1:10" ht="34.5" customHeight="1">
      <c r="A7" s="23" t="s">
        <v>15</v>
      </c>
      <c r="B7" s="23" t="s">
        <v>16</v>
      </c>
      <c r="C7" s="23" t="s">
        <v>17</v>
      </c>
      <c r="D7" s="23" t="s">
        <v>18</v>
      </c>
      <c r="E7" s="23" t="s">
        <v>883</v>
      </c>
      <c r="F7" s="23" t="s">
        <v>20</v>
      </c>
      <c r="G7" s="25" t="s">
        <v>79</v>
      </c>
      <c r="H7" s="24" t="s">
        <v>22</v>
      </c>
      <c r="I7" s="25" t="s">
        <v>23</v>
      </c>
      <c r="J7" s="25" t="s">
        <v>24</v>
      </c>
    </row>
    <row r="8" spans="1:10" ht="15.7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5">
        <v>7</v>
      </c>
      <c r="H8" s="25">
        <v>8</v>
      </c>
      <c r="I8" s="25">
        <v>9</v>
      </c>
      <c r="J8" s="25">
        <v>10</v>
      </c>
    </row>
    <row r="9" spans="1:10" ht="15" customHeight="1">
      <c r="A9" s="23"/>
      <c r="B9" s="23"/>
      <c r="C9" s="23"/>
      <c r="D9" s="23"/>
      <c r="E9" s="23"/>
      <c r="F9" s="26" t="s">
        <v>60</v>
      </c>
      <c r="G9" s="27"/>
      <c r="H9" s="27" t="s">
        <v>26</v>
      </c>
      <c r="I9" s="27" t="s">
        <v>27</v>
      </c>
      <c r="J9" s="25"/>
    </row>
    <row r="10" spans="1:10" ht="86.25" customHeight="1">
      <c r="A10" s="207">
        <v>1</v>
      </c>
      <c r="B10" s="29" t="s">
        <v>884</v>
      </c>
      <c r="C10" s="28">
        <v>2000</v>
      </c>
      <c r="D10" s="28" t="s">
        <v>885</v>
      </c>
      <c r="E10" s="34"/>
      <c r="F10" s="209">
        <f>C10*E10</f>
        <v>0</v>
      </c>
      <c r="G10" s="207">
        <v>8</v>
      </c>
      <c r="H10" s="209">
        <f>(E10*0.08)+E10</f>
        <v>0</v>
      </c>
      <c r="I10" s="210">
        <f>C10*H10</f>
        <v>0</v>
      </c>
      <c r="J10" s="211"/>
    </row>
    <row r="11" spans="1:10" ht="14.25" customHeight="1">
      <c r="A11" s="240"/>
      <c r="B11" s="185" t="s">
        <v>7</v>
      </c>
      <c r="C11" s="240"/>
      <c r="D11" s="240"/>
      <c r="E11" s="240"/>
      <c r="F11" s="173">
        <f>SUM(F10)</f>
        <v>0</v>
      </c>
      <c r="G11" s="240"/>
      <c r="H11" s="240"/>
      <c r="I11" s="241">
        <f>SUM(I10)</f>
        <v>0</v>
      </c>
      <c r="J11" s="242"/>
    </row>
    <row r="12" spans="1:10" ht="12.75">
      <c r="A12" s="240"/>
      <c r="B12" s="151"/>
      <c r="C12" s="240"/>
      <c r="D12" s="240"/>
      <c r="E12" s="240"/>
      <c r="F12" s="240"/>
      <c r="G12" s="240"/>
      <c r="H12" s="240"/>
      <c r="I12" s="243"/>
      <c r="J12" s="242"/>
    </row>
    <row r="13" spans="1:10" ht="12.75" customHeight="1">
      <c r="A13" s="48" t="s">
        <v>886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 customHeight="1">
      <c r="A14" s="48" t="s">
        <v>887</v>
      </c>
      <c r="B14" s="48"/>
      <c r="C14" s="48"/>
      <c r="D14" s="48"/>
      <c r="E14" s="48"/>
      <c r="F14" s="48"/>
      <c r="G14" s="48"/>
      <c r="H14" s="48"/>
      <c r="I14" s="48"/>
      <c r="J14" s="48"/>
    </row>
    <row r="15" spans="1:10" ht="12.75">
      <c r="A15" s="240"/>
      <c r="B15" s="240"/>
      <c r="C15" s="240"/>
      <c r="D15" s="240"/>
      <c r="E15" s="240"/>
      <c r="F15" s="240"/>
      <c r="G15" s="240"/>
      <c r="H15" s="240"/>
      <c r="I15" s="242"/>
      <c r="J15" s="242"/>
    </row>
    <row r="16" spans="1:10" ht="12.75">
      <c r="A16" s="240"/>
      <c r="B16" s="240"/>
      <c r="C16" s="240"/>
      <c r="D16" s="240"/>
      <c r="E16" s="240"/>
      <c r="F16" s="240"/>
      <c r="G16" s="240"/>
      <c r="H16" s="240"/>
      <c r="I16" s="242"/>
      <c r="J16" s="242"/>
    </row>
    <row r="17" spans="1:10" ht="12.75">
      <c r="A17" s="15" t="s">
        <v>10</v>
      </c>
      <c r="B17" s="15"/>
      <c r="C17" s="16"/>
      <c r="F17" t="s">
        <v>56</v>
      </c>
      <c r="J17" s="242"/>
    </row>
    <row r="18" spans="1:10" ht="12.75">
      <c r="A18" s="17" t="s">
        <v>12</v>
      </c>
      <c r="B18" s="17"/>
      <c r="D18" s="17" t="s">
        <v>57</v>
      </c>
      <c r="F18" t="s">
        <v>58</v>
      </c>
      <c r="J18" s="70"/>
    </row>
    <row r="19" spans="1:10" ht="12.75">
      <c r="A19" s="54"/>
      <c r="B19" s="197"/>
      <c r="C19" s="54"/>
      <c r="D19" s="54"/>
      <c r="E19" s="54"/>
      <c r="F19" s="54"/>
      <c r="G19" s="54"/>
      <c r="H19" s="54"/>
      <c r="I19" s="54"/>
      <c r="J19" s="54"/>
    </row>
  </sheetData>
  <sheetProtection selectLockedCells="1" selectUnlockedCells="1"/>
  <mergeCells count="3">
    <mergeCell ref="B6:G6"/>
    <mergeCell ref="A13:J13"/>
    <mergeCell ref="A14:J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L13" sqref="L13"/>
    </sheetView>
  </sheetViews>
  <sheetFormatPr defaultColWidth="9.00390625" defaultRowHeight="12.75"/>
  <cols>
    <col min="1" max="1" width="2.875" style="0" customWidth="1"/>
    <col min="2" max="2" width="21.625" style="0" customWidth="1"/>
    <col min="3" max="3" width="5.50390625" style="0" customWidth="1"/>
    <col min="4" max="4" width="4.625" style="0" customWidth="1"/>
    <col min="5" max="5" width="10.375" style="0" customWidth="1"/>
    <col min="6" max="6" width="9.50390625" style="0" customWidth="1"/>
    <col min="7" max="7" width="3.875" style="0" customWidth="1"/>
    <col min="8" max="9" width="10.875" style="0" customWidth="1"/>
    <col min="10" max="10" width="18.50390625" style="0" customWidth="1"/>
    <col min="256" max="16384" width="11.625" style="0" customWidth="1"/>
  </cols>
  <sheetData>
    <row r="1" spans="1:5" ht="32.25" customHeight="1">
      <c r="A1" s="1"/>
      <c r="B1" s="1" t="s">
        <v>888</v>
      </c>
      <c r="C1" s="1"/>
      <c r="D1" s="1"/>
      <c r="E1" s="1"/>
    </row>
    <row r="2" spans="1:10" ht="33.7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44.25" customHeight="1">
      <c r="A5" s="28">
        <v>1</v>
      </c>
      <c r="B5" s="29" t="s">
        <v>889</v>
      </c>
      <c r="C5" s="28">
        <v>65</v>
      </c>
      <c r="D5" s="28" t="s">
        <v>29</v>
      </c>
      <c r="E5" s="30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</row>
    <row r="6" spans="1:9" ht="12.75">
      <c r="A6" s="53"/>
      <c r="B6" s="53" t="s">
        <v>53</v>
      </c>
      <c r="F6" s="46">
        <f>SUM(F5)</f>
        <v>0</v>
      </c>
      <c r="I6" s="62">
        <f>SUM(I5)</f>
        <v>0</v>
      </c>
    </row>
    <row r="9" spans="1:10" ht="12.75" customHeight="1">
      <c r="A9" s="48" t="s">
        <v>890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53" customFormat="1" ht="12.75" customHeight="1">
      <c r="A10" s="48" t="s">
        <v>891</v>
      </c>
      <c r="B10" s="48"/>
      <c r="C10" s="48"/>
      <c r="D10" s="48"/>
      <c r="E10" s="48"/>
      <c r="F10" s="48"/>
      <c r="G10" s="48"/>
      <c r="H10" s="48"/>
      <c r="I10" s="48"/>
      <c r="J10" s="48"/>
    </row>
    <row r="11" spans="1:10" s="53" customFormat="1" ht="12.75">
      <c r="A11"/>
      <c r="B11"/>
      <c r="C11"/>
      <c r="D11"/>
      <c r="E11"/>
      <c r="F11"/>
      <c r="G11"/>
      <c r="H11"/>
      <c r="I11"/>
      <c r="J11"/>
    </row>
    <row r="13" spans="1:6" ht="12.75">
      <c r="A13" s="15" t="s">
        <v>10</v>
      </c>
      <c r="B13" s="15"/>
      <c r="C13" s="16"/>
      <c r="F13" t="s">
        <v>56</v>
      </c>
    </row>
    <row r="14" spans="1:6" ht="12.75">
      <c r="A14" s="17" t="s">
        <v>12</v>
      </c>
      <c r="B14" s="17"/>
      <c r="D14" s="17" t="s">
        <v>57</v>
      </c>
      <c r="F14" t="s">
        <v>58</v>
      </c>
    </row>
  </sheetData>
  <sheetProtection selectLockedCells="1" selectUnlockedCells="1"/>
  <mergeCells count="2">
    <mergeCell ref="A9:J9"/>
    <mergeCell ref="A10:J10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1:J135"/>
  <sheetViews>
    <sheetView zoomScale="110" zoomScaleNormal="110" workbookViewId="0" topLeftCell="A2">
      <selection activeCell="J16" sqref="J16"/>
    </sheetView>
  </sheetViews>
  <sheetFormatPr defaultColWidth="9.00390625" defaultRowHeight="12.75"/>
  <cols>
    <col min="1" max="1" width="2.625" style="0" customWidth="1"/>
    <col min="2" max="2" width="29.875" style="0" customWidth="1"/>
    <col min="3" max="3" width="6.50390625" style="0" customWidth="1"/>
    <col min="4" max="4" width="5.50390625" style="0" customWidth="1"/>
    <col min="5" max="5" width="9.625" style="0" customWidth="1"/>
    <col min="6" max="6" width="10.75390625" style="0" customWidth="1"/>
    <col min="7" max="7" width="5.25390625" style="0" customWidth="1"/>
    <col min="8" max="8" width="11.00390625" style="0" customWidth="1"/>
    <col min="9" max="9" width="9.75390625" style="0" customWidth="1"/>
    <col min="10" max="10" width="17.50390625" style="0" customWidth="1"/>
    <col min="256" max="16384" width="11.625" style="0" customWidth="1"/>
  </cols>
  <sheetData>
    <row r="1" ht="39" customHeight="1" hidden="1">
      <c r="B1" s="97"/>
    </row>
    <row r="2" spans="1:2" ht="34.5" customHeight="1">
      <c r="A2" s="1"/>
      <c r="B2" s="1" t="s">
        <v>892</v>
      </c>
    </row>
    <row r="3" spans="1:10" ht="34.5" customHeight="1">
      <c r="A3" s="22" t="s">
        <v>15</v>
      </c>
      <c r="B3" s="22" t="s">
        <v>16</v>
      </c>
      <c r="C3" s="22" t="s">
        <v>17</v>
      </c>
      <c r="D3" s="22" t="s">
        <v>18</v>
      </c>
      <c r="E3" s="23" t="s">
        <v>282</v>
      </c>
      <c r="F3" s="23" t="s">
        <v>20</v>
      </c>
      <c r="G3" s="23" t="s">
        <v>79</v>
      </c>
      <c r="H3" s="24" t="s">
        <v>22</v>
      </c>
      <c r="I3" s="25" t="s">
        <v>893</v>
      </c>
      <c r="J3" s="25" t="s">
        <v>24</v>
      </c>
    </row>
    <row r="4" spans="1:10" ht="15" customHeight="1">
      <c r="A4" s="22">
        <v>1</v>
      </c>
      <c r="B4" s="22">
        <v>2</v>
      </c>
      <c r="C4" s="22">
        <v>3</v>
      </c>
      <c r="D4" s="22">
        <v>4</v>
      </c>
      <c r="E4" s="23">
        <v>5</v>
      </c>
      <c r="F4" s="23">
        <v>6</v>
      </c>
      <c r="G4" s="23">
        <v>7</v>
      </c>
      <c r="H4" s="24">
        <v>8</v>
      </c>
      <c r="I4" s="25">
        <v>9</v>
      </c>
      <c r="J4" s="25">
        <v>10</v>
      </c>
    </row>
    <row r="5" spans="1:10" ht="15" customHeight="1">
      <c r="A5" s="22"/>
      <c r="B5" s="22"/>
      <c r="C5" s="22"/>
      <c r="D5" s="22"/>
      <c r="E5" s="23"/>
      <c r="F5" s="26" t="s">
        <v>60</v>
      </c>
      <c r="G5" s="26"/>
      <c r="H5" s="56" t="s">
        <v>26</v>
      </c>
      <c r="I5" s="27" t="s">
        <v>27</v>
      </c>
      <c r="J5" s="25"/>
    </row>
    <row r="6" spans="1:10" ht="12.75">
      <c r="A6" s="179">
        <v>1</v>
      </c>
      <c r="B6" s="29" t="s">
        <v>894</v>
      </c>
      <c r="C6" s="244">
        <v>90</v>
      </c>
      <c r="D6" s="39" t="s">
        <v>287</v>
      </c>
      <c r="E6" s="106"/>
      <c r="F6" s="106">
        <f>C6*E6</f>
        <v>0</v>
      </c>
      <c r="G6" s="36">
        <v>8</v>
      </c>
      <c r="H6" s="106">
        <f>(E6*0.08)+E6</f>
        <v>0</v>
      </c>
      <c r="I6" s="106">
        <f>C6*H6</f>
        <v>0</v>
      </c>
      <c r="J6" s="36"/>
    </row>
    <row r="7" spans="1:10" ht="24" customHeight="1">
      <c r="A7" s="28">
        <v>2</v>
      </c>
      <c r="B7" s="29" t="s">
        <v>895</v>
      </c>
      <c r="C7" s="244">
        <v>12</v>
      </c>
      <c r="D7" s="39" t="s">
        <v>287</v>
      </c>
      <c r="E7" s="106"/>
      <c r="F7" s="106">
        <f>C7*E7</f>
        <v>0</v>
      </c>
      <c r="G7" s="36">
        <v>8</v>
      </c>
      <c r="H7" s="106">
        <f>(E7*0.08)+E7</f>
        <v>0</v>
      </c>
      <c r="I7" s="106">
        <f>C7*H7</f>
        <v>0</v>
      </c>
      <c r="J7" s="36"/>
    </row>
    <row r="8" spans="1:9" ht="12.75">
      <c r="A8" s="111"/>
      <c r="B8" s="44" t="s">
        <v>7</v>
      </c>
      <c r="C8" s="47"/>
      <c r="D8" s="47"/>
      <c r="E8" s="47"/>
      <c r="F8" s="109">
        <f>SUM(F6:F7)</f>
        <v>0</v>
      </c>
      <c r="G8" s="47"/>
      <c r="H8" s="47"/>
      <c r="I8" s="46">
        <f>SUM(I6:I7)</f>
        <v>0</v>
      </c>
    </row>
    <row r="9" spans="1:8" ht="12.75">
      <c r="A9" s="111"/>
      <c r="B9" s="47"/>
      <c r="C9" s="47"/>
      <c r="D9" s="47"/>
      <c r="E9" s="47"/>
      <c r="F9" s="47"/>
      <c r="G9" s="47"/>
      <c r="H9" s="47"/>
    </row>
    <row r="10" spans="1:8" ht="12.75">
      <c r="A10" s="111"/>
      <c r="B10" s="47"/>
      <c r="C10" s="47"/>
      <c r="D10" s="47"/>
      <c r="E10" s="47"/>
      <c r="F10" s="47"/>
      <c r="G10" s="47"/>
      <c r="H10" s="47"/>
    </row>
    <row r="11" spans="1:10" ht="12.75" customHeight="1">
      <c r="A11" s="48" t="s">
        <v>896</v>
      </c>
      <c r="B11" s="48"/>
      <c r="C11" s="48"/>
      <c r="D11" s="48"/>
      <c r="E11" s="48"/>
      <c r="F11" s="48"/>
      <c r="G11" s="48"/>
      <c r="H11" s="48"/>
      <c r="I11" s="48"/>
      <c r="J11" s="48"/>
    </row>
    <row r="12" spans="1:10" ht="12.75" customHeight="1">
      <c r="A12" s="48" t="s">
        <v>897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8" ht="12.75">
      <c r="A13" s="111"/>
      <c r="B13" s="47"/>
      <c r="C13" s="47"/>
      <c r="D13" s="47"/>
      <c r="E13" s="47"/>
      <c r="F13" s="47"/>
      <c r="G13" s="47"/>
      <c r="H13" s="47"/>
    </row>
    <row r="14" spans="1:8" ht="12.75">
      <c r="A14" s="111"/>
      <c r="B14" s="47"/>
      <c r="C14" s="47"/>
      <c r="D14" s="47"/>
      <c r="E14" s="47"/>
      <c r="F14" s="47"/>
      <c r="G14" s="47"/>
      <c r="H14" s="47"/>
    </row>
    <row r="15" spans="1:6" ht="12.75">
      <c r="A15" s="15" t="s">
        <v>10</v>
      </c>
      <c r="B15" s="15"/>
      <c r="C15" s="16"/>
      <c r="F15" t="s">
        <v>56</v>
      </c>
    </row>
    <row r="16" spans="1:6" ht="12.75">
      <c r="A16" s="17" t="s">
        <v>12</v>
      </c>
      <c r="B16" s="17"/>
      <c r="D16" s="17" t="s">
        <v>57</v>
      </c>
      <c r="F16" t="s">
        <v>58</v>
      </c>
    </row>
    <row r="17" spans="1:8" ht="12.75">
      <c r="A17" s="111"/>
      <c r="B17" s="47"/>
      <c r="C17" s="47"/>
      <c r="D17" s="47"/>
      <c r="E17" s="47"/>
      <c r="F17" s="47"/>
      <c r="G17" s="47"/>
      <c r="H17" s="47"/>
    </row>
    <row r="18" spans="1:8" ht="12.75">
      <c r="A18" s="111"/>
      <c r="B18" s="47"/>
      <c r="C18" s="47"/>
      <c r="D18" s="47"/>
      <c r="E18" s="47"/>
      <c r="F18" s="47"/>
      <c r="G18" s="47"/>
      <c r="H18" s="47"/>
    </row>
    <row r="19" spans="1:8" ht="12.75">
      <c r="A19" s="111"/>
      <c r="B19" s="47"/>
      <c r="C19" s="47"/>
      <c r="D19" s="47"/>
      <c r="E19" s="47"/>
      <c r="F19" s="47"/>
      <c r="G19" s="47"/>
      <c r="H19" s="47"/>
    </row>
    <row r="20" spans="1:8" ht="12.75">
      <c r="A20" s="111"/>
      <c r="B20" s="47"/>
      <c r="C20" s="47"/>
      <c r="D20" s="47"/>
      <c r="E20" s="47"/>
      <c r="F20" s="47"/>
      <c r="G20" s="47"/>
      <c r="H20" s="47"/>
    </row>
    <row r="21" spans="1:8" ht="12.75">
      <c r="A21" s="111"/>
      <c r="B21" s="47"/>
      <c r="C21" s="47"/>
      <c r="D21" s="47"/>
      <c r="E21" s="47"/>
      <c r="F21" s="47"/>
      <c r="G21" s="47"/>
      <c r="H21" s="47"/>
    </row>
    <row r="22" spans="1:8" ht="12.75">
      <c r="A22" s="111"/>
      <c r="B22" s="47"/>
      <c r="C22" s="47"/>
      <c r="D22" s="47"/>
      <c r="E22" s="47"/>
      <c r="F22" s="47"/>
      <c r="G22" s="47"/>
      <c r="H22" s="47"/>
    </row>
    <row r="23" spans="1:8" ht="12.75">
      <c r="A23" s="111"/>
      <c r="B23" s="47"/>
      <c r="C23" s="47"/>
      <c r="D23" s="47"/>
      <c r="E23" s="47"/>
      <c r="F23" s="47"/>
      <c r="G23" s="47"/>
      <c r="H23" s="47"/>
    </row>
    <row r="24" spans="1:8" ht="12.75">
      <c r="A24" s="111"/>
      <c r="B24" s="47"/>
      <c r="C24" s="47"/>
      <c r="D24" s="47"/>
      <c r="E24" s="47"/>
      <c r="F24" s="47"/>
      <c r="G24" s="47"/>
      <c r="H24" s="47"/>
    </row>
    <row r="25" spans="1:8" ht="12.75">
      <c r="A25" s="111"/>
      <c r="B25" s="47"/>
      <c r="C25" s="47"/>
      <c r="D25" s="47"/>
      <c r="E25" s="47"/>
      <c r="F25" s="47"/>
      <c r="G25" s="47"/>
      <c r="H25" s="47"/>
    </row>
    <row r="26" spans="1:8" ht="12.75">
      <c r="A26" s="111"/>
      <c r="B26" s="47"/>
      <c r="C26" s="47"/>
      <c r="D26" s="47"/>
      <c r="E26" s="47"/>
      <c r="F26" s="47"/>
      <c r="G26" s="47"/>
      <c r="H26" s="47"/>
    </row>
    <row r="27" spans="1:8" ht="12.75">
      <c r="A27" s="111"/>
      <c r="B27" s="47"/>
      <c r="C27" s="47"/>
      <c r="D27" s="47"/>
      <c r="E27" s="47"/>
      <c r="F27" s="47"/>
      <c r="G27" s="47"/>
      <c r="H27" s="47"/>
    </row>
    <row r="28" spans="1:8" ht="12.75">
      <c r="A28" s="111"/>
      <c r="B28" s="47"/>
      <c r="C28" s="47"/>
      <c r="D28" s="47"/>
      <c r="E28" s="47"/>
      <c r="F28" s="47"/>
      <c r="G28" s="47"/>
      <c r="H28" s="47"/>
    </row>
    <row r="29" spans="1:8" ht="12.75">
      <c r="A29" s="111"/>
      <c r="B29" s="47"/>
      <c r="C29" s="47"/>
      <c r="D29" s="47"/>
      <c r="E29" s="47"/>
      <c r="F29" s="47"/>
      <c r="G29" s="47"/>
      <c r="H29" s="47"/>
    </row>
    <row r="30" spans="1:8" ht="12.75">
      <c r="A30" s="111"/>
      <c r="B30" s="47"/>
      <c r="C30" s="47"/>
      <c r="D30" s="47"/>
      <c r="E30" s="47"/>
      <c r="F30" s="47"/>
      <c r="G30" s="47"/>
      <c r="H30" s="47"/>
    </row>
    <row r="31" spans="1:8" ht="12.75">
      <c r="A31" s="111"/>
      <c r="B31" s="47"/>
      <c r="C31" s="47"/>
      <c r="D31" s="47"/>
      <c r="E31" s="47"/>
      <c r="F31" s="47"/>
      <c r="G31" s="47"/>
      <c r="H31" s="47"/>
    </row>
    <row r="32" spans="1:8" ht="12.75">
      <c r="A32" s="111"/>
      <c r="B32" s="47"/>
      <c r="C32" s="47"/>
      <c r="D32" s="47"/>
      <c r="E32" s="47"/>
      <c r="F32" s="47"/>
      <c r="G32" s="47"/>
      <c r="H32" s="47"/>
    </row>
    <row r="33" spans="1:8" ht="12.75">
      <c r="A33" s="111"/>
      <c r="B33" s="47"/>
      <c r="C33" s="47"/>
      <c r="D33" s="47"/>
      <c r="E33" s="47"/>
      <c r="F33" s="47"/>
      <c r="G33" s="47"/>
      <c r="H33" s="47"/>
    </row>
    <row r="34" spans="1:8" ht="12.75">
      <c r="A34" s="111"/>
      <c r="B34" s="47"/>
      <c r="C34" s="47"/>
      <c r="D34" s="47"/>
      <c r="E34" s="47"/>
      <c r="F34" s="47"/>
      <c r="G34" s="47"/>
      <c r="H34" s="47"/>
    </row>
    <row r="35" spans="1:8" ht="12.75">
      <c r="A35" s="111"/>
      <c r="B35" s="47"/>
      <c r="C35" s="47"/>
      <c r="D35" s="47"/>
      <c r="E35" s="47"/>
      <c r="F35" s="47"/>
      <c r="G35" s="47"/>
      <c r="H35" s="47"/>
    </row>
    <row r="36" spans="1:8" ht="12.75">
      <c r="A36" s="111"/>
      <c r="B36" s="47"/>
      <c r="C36" s="47"/>
      <c r="D36" s="47"/>
      <c r="E36" s="47"/>
      <c r="F36" s="47"/>
      <c r="G36" s="47"/>
      <c r="H36" s="47"/>
    </row>
    <row r="37" spans="1:8" ht="12.75">
      <c r="A37" s="111"/>
      <c r="B37" s="47"/>
      <c r="C37" s="47"/>
      <c r="D37" s="47"/>
      <c r="E37" s="47"/>
      <c r="F37" s="47"/>
      <c r="G37" s="47"/>
      <c r="H37" s="47"/>
    </row>
    <row r="38" spans="1:8" ht="12.75">
      <c r="A38" s="111"/>
      <c r="B38" s="47"/>
      <c r="C38" s="47"/>
      <c r="D38" s="47"/>
      <c r="E38" s="47"/>
      <c r="F38" s="47"/>
      <c r="G38" s="47"/>
      <c r="H38" s="47"/>
    </row>
    <row r="39" spans="1:8" ht="12.75">
      <c r="A39" s="111"/>
      <c r="B39" s="47"/>
      <c r="C39" s="47"/>
      <c r="D39" s="47"/>
      <c r="E39" s="47"/>
      <c r="F39" s="47"/>
      <c r="G39" s="47"/>
      <c r="H39" s="47"/>
    </row>
    <row r="40" spans="1:8" ht="12.75">
      <c r="A40" s="111"/>
      <c r="B40" s="47"/>
      <c r="C40" s="47"/>
      <c r="D40" s="47"/>
      <c r="E40" s="47"/>
      <c r="F40" s="47"/>
      <c r="G40" s="47"/>
      <c r="H40" s="47"/>
    </row>
    <row r="41" spans="1:8" ht="12.75">
      <c r="A41" s="111"/>
      <c r="B41" s="47"/>
      <c r="C41" s="47"/>
      <c r="D41" s="47"/>
      <c r="E41" s="47"/>
      <c r="F41" s="47"/>
      <c r="G41" s="47"/>
      <c r="H41" s="47"/>
    </row>
    <row r="42" spans="1:8" ht="12.75">
      <c r="A42" s="111"/>
      <c r="B42" s="47"/>
      <c r="C42" s="47"/>
      <c r="D42" s="47"/>
      <c r="E42" s="47"/>
      <c r="F42" s="47"/>
      <c r="G42" s="47"/>
      <c r="H42" s="47"/>
    </row>
    <row r="43" spans="1:8" ht="12.75">
      <c r="A43" s="111"/>
      <c r="B43" s="47"/>
      <c r="C43" s="47"/>
      <c r="D43" s="47"/>
      <c r="E43" s="47"/>
      <c r="F43" s="47"/>
      <c r="G43" s="47"/>
      <c r="H43" s="47"/>
    </row>
    <row r="44" spans="1:8" ht="12.75">
      <c r="A44" s="111"/>
      <c r="B44" s="47"/>
      <c r="C44" s="47"/>
      <c r="D44" s="47"/>
      <c r="E44" s="47"/>
      <c r="F44" s="47"/>
      <c r="G44" s="47"/>
      <c r="H44" s="47"/>
    </row>
    <row r="45" spans="1:8" ht="12.75">
      <c r="A45" s="111"/>
      <c r="B45" s="47"/>
      <c r="C45" s="47"/>
      <c r="D45" s="47"/>
      <c r="E45" s="47"/>
      <c r="F45" s="47"/>
      <c r="G45" s="47"/>
      <c r="H45" s="47"/>
    </row>
    <row r="46" spans="1:8" ht="12.75">
      <c r="A46" s="111"/>
      <c r="B46" s="47"/>
      <c r="C46" s="47"/>
      <c r="D46" s="47"/>
      <c r="E46" s="47"/>
      <c r="F46" s="47"/>
      <c r="G46" s="47"/>
      <c r="H46" s="47"/>
    </row>
    <row r="47" spans="1:8" ht="12.75">
      <c r="A47" s="111"/>
      <c r="B47" s="47"/>
      <c r="C47" s="47"/>
      <c r="D47" s="47"/>
      <c r="E47" s="47"/>
      <c r="F47" s="47"/>
      <c r="G47" s="47"/>
      <c r="H47" s="47"/>
    </row>
    <row r="48" spans="1:8" ht="12.75">
      <c r="A48" s="111"/>
      <c r="B48" s="47"/>
      <c r="C48" s="47"/>
      <c r="D48" s="47"/>
      <c r="E48" s="47"/>
      <c r="F48" s="47"/>
      <c r="G48" s="47"/>
      <c r="H48" s="47"/>
    </row>
    <row r="49" spans="1:8" ht="12.75">
      <c r="A49" s="111"/>
      <c r="B49" s="47"/>
      <c r="C49" s="47"/>
      <c r="D49" s="47"/>
      <c r="E49" s="47"/>
      <c r="F49" s="47"/>
      <c r="G49" s="47"/>
      <c r="H49" s="47"/>
    </row>
    <row r="50" spans="1:8" ht="12.75">
      <c r="A50" s="111"/>
      <c r="B50" s="47"/>
      <c r="C50" s="47"/>
      <c r="D50" s="47"/>
      <c r="E50" s="47"/>
      <c r="F50" s="47"/>
      <c r="G50" s="47"/>
      <c r="H50" s="47"/>
    </row>
    <row r="51" spans="1:8" ht="12.75">
      <c r="A51" s="111"/>
      <c r="B51" s="47"/>
      <c r="C51" s="47"/>
      <c r="D51" s="47"/>
      <c r="E51" s="47"/>
      <c r="F51" s="47"/>
      <c r="G51" s="47"/>
      <c r="H51" s="47"/>
    </row>
    <row r="52" spans="1:8" ht="12.75">
      <c r="A52" s="111"/>
      <c r="B52" s="47"/>
      <c r="C52" s="47"/>
      <c r="D52" s="47"/>
      <c r="E52" s="47"/>
      <c r="F52" s="47"/>
      <c r="G52" s="47"/>
      <c r="H52" s="47"/>
    </row>
    <row r="53" spans="1:8" ht="12.75">
      <c r="A53" s="111"/>
      <c r="B53" s="47"/>
      <c r="C53" s="47"/>
      <c r="D53" s="47"/>
      <c r="E53" s="47"/>
      <c r="F53" s="47"/>
      <c r="G53" s="47"/>
      <c r="H53" s="47"/>
    </row>
    <row r="54" spans="1:8" ht="12.75">
      <c r="A54" s="111"/>
      <c r="B54" s="47"/>
      <c r="C54" s="47"/>
      <c r="D54" s="47"/>
      <c r="E54" s="47"/>
      <c r="F54" s="47"/>
      <c r="G54" s="47"/>
      <c r="H54" s="47"/>
    </row>
    <row r="55" spans="1:8" ht="12.75">
      <c r="A55" s="111"/>
      <c r="B55" s="47"/>
      <c r="C55" s="47"/>
      <c r="D55" s="47"/>
      <c r="E55" s="47"/>
      <c r="F55" s="47"/>
      <c r="G55" s="47"/>
      <c r="H55" s="47"/>
    </row>
    <row r="56" spans="1:8" ht="12.75">
      <c r="A56" s="111"/>
      <c r="B56" s="47"/>
      <c r="C56" s="47"/>
      <c r="D56" s="47"/>
      <c r="E56" s="47"/>
      <c r="F56" s="47"/>
      <c r="G56" s="47"/>
      <c r="H56" s="47"/>
    </row>
    <row r="57" spans="1:8" ht="12.75">
      <c r="A57" s="111"/>
      <c r="B57" s="47"/>
      <c r="C57" s="47"/>
      <c r="D57" s="47"/>
      <c r="E57" s="47"/>
      <c r="F57" s="47"/>
      <c r="G57" s="47"/>
      <c r="H57" s="47"/>
    </row>
    <row r="58" spans="1:8" ht="12.75">
      <c r="A58" s="111"/>
      <c r="B58" s="47"/>
      <c r="C58" s="47"/>
      <c r="D58" s="47"/>
      <c r="E58" s="47"/>
      <c r="F58" s="47"/>
      <c r="G58" s="47"/>
      <c r="H58" s="47"/>
    </row>
    <row r="59" spans="1:8" ht="12.75">
      <c r="A59" s="111"/>
      <c r="B59" s="47"/>
      <c r="C59" s="47"/>
      <c r="D59" s="47"/>
      <c r="E59" s="47"/>
      <c r="F59" s="47"/>
      <c r="G59" s="47"/>
      <c r="H59" s="47"/>
    </row>
    <row r="60" spans="1:8" ht="12.75">
      <c r="A60" s="111"/>
      <c r="B60" s="47"/>
      <c r="C60" s="47"/>
      <c r="D60" s="47"/>
      <c r="E60" s="47"/>
      <c r="F60" s="47"/>
      <c r="G60" s="47"/>
      <c r="H60" s="47"/>
    </row>
    <row r="61" spans="1:8" ht="12.75">
      <c r="A61" s="111"/>
      <c r="B61" s="47"/>
      <c r="C61" s="47"/>
      <c r="D61" s="47"/>
      <c r="E61" s="47"/>
      <c r="F61" s="47"/>
      <c r="G61" s="47"/>
      <c r="H61" s="47"/>
    </row>
    <row r="62" spans="1:8" ht="12.75">
      <c r="A62" s="111"/>
      <c r="B62" s="47"/>
      <c r="C62" s="47"/>
      <c r="D62" s="47"/>
      <c r="E62" s="47"/>
      <c r="F62" s="47"/>
      <c r="G62" s="47"/>
      <c r="H62" s="47"/>
    </row>
    <row r="63" spans="1:8" ht="12.75">
      <c r="A63" s="111"/>
      <c r="B63" s="47"/>
      <c r="C63" s="47"/>
      <c r="D63" s="47"/>
      <c r="E63" s="47"/>
      <c r="F63" s="47"/>
      <c r="G63" s="47"/>
      <c r="H63" s="47"/>
    </row>
    <row r="64" spans="1:8" ht="12.75">
      <c r="A64" s="111"/>
      <c r="B64" s="47"/>
      <c r="C64" s="47"/>
      <c r="D64" s="47"/>
      <c r="E64" s="47"/>
      <c r="F64" s="47"/>
      <c r="G64" s="47"/>
      <c r="H64" s="47"/>
    </row>
    <row r="65" spans="1:8" ht="12.75">
      <c r="A65" s="111"/>
      <c r="B65" s="47"/>
      <c r="C65" s="47"/>
      <c r="D65" s="47"/>
      <c r="E65" s="47"/>
      <c r="F65" s="47"/>
      <c r="G65" s="47"/>
      <c r="H65" s="47"/>
    </row>
    <row r="66" spans="1:8" ht="12.75">
      <c r="A66" s="111"/>
      <c r="B66" s="47"/>
      <c r="C66" s="47"/>
      <c r="D66" s="47"/>
      <c r="E66" s="47"/>
      <c r="F66" s="47"/>
      <c r="G66" s="47"/>
      <c r="H66" s="47"/>
    </row>
    <row r="67" spans="1:8" ht="12.75">
      <c r="A67" s="111"/>
      <c r="B67" s="47"/>
      <c r="C67" s="47"/>
      <c r="D67" s="47"/>
      <c r="E67" s="47"/>
      <c r="F67" s="47"/>
      <c r="G67" s="47"/>
      <c r="H67" s="47"/>
    </row>
    <row r="68" spans="1:8" ht="12.75">
      <c r="A68" s="111"/>
      <c r="B68" s="47"/>
      <c r="C68" s="47"/>
      <c r="D68" s="47"/>
      <c r="E68" s="47"/>
      <c r="F68" s="47"/>
      <c r="G68" s="47"/>
      <c r="H68" s="47"/>
    </row>
    <row r="69" spans="1:8" ht="12.75">
      <c r="A69" s="111"/>
      <c r="B69" s="47"/>
      <c r="C69" s="47"/>
      <c r="D69" s="47"/>
      <c r="E69" s="47"/>
      <c r="F69" s="47"/>
      <c r="G69" s="47"/>
      <c r="H69" s="47"/>
    </row>
    <row r="70" spans="1:8" ht="12.75">
      <c r="A70" s="111"/>
      <c r="B70" s="47"/>
      <c r="C70" s="47"/>
      <c r="D70" s="47"/>
      <c r="E70" s="47"/>
      <c r="F70" s="47"/>
      <c r="G70" s="47"/>
      <c r="H70" s="47"/>
    </row>
    <row r="71" spans="1:8" ht="12.75">
      <c r="A71" s="111"/>
      <c r="B71" s="47"/>
      <c r="C71" s="47"/>
      <c r="D71" s="47"/>
      <c r="E71" s="47"/>
      <c r="F71" s="47"/>
      <c r="G71" s="47"/>
      <c r="H71" s="47"/>
    </row>
    <row r="72" spans="1:8" ht="12.75">
      <c r="A72" s="111"/>
      <c r="B72" s="47"/>
      <c r="C72" s="47"/>
      <c r="D72" s="47"/>
      <c r="E72" s="47"/>
      <c r="F72" s="47"/>
      <c r="G72" s="47"/>
      <c r="H72" s="47"/>
    </row>
    <row r="73" spans="1:8" ht="12.75">
      <c r="A73" s="111"/>
      <c r="B73" s="47"/>
      <c r="C73" s="47"/>
      <c r="D73" s="47"/>
      <c r="E73" s="47"/>
      <c r="F73" s="47"/>
      <c r="G73" s="47"/>
      <c r="H73" s="47"/>
    </row>
    <row r="74" spans="1:8" ht="12.75">
      <c r="A74" s="111"/>
      <c r="B74" s="47"/>
      <c r="C74" s="47"/>
      <c r="D74" s="47"/>
      <c r="E74" s="47"/>
      <c r="F74" s="47"/>
      <c r="G74" s="47"/>
      <c r="H74" s="47"/>
    </row>
    <row r="75" spans="1:8" ht="12.75">
      <c r="A75" s="111"/>
      <c r="B75" s="47"/>
      <c r="C75" s="47"/>
      <c r="D75" s="47"/>
      <c r="E75" s="47"/>
      <c r="F75" s="47"/>
      <c r="G75" s="47"/>
      <c r="H75" s="47"/>
    </row>
    <row r="76" spans="1:8" ht="12.75">
      <c r="A76" s="111"/>
      <c r="B76" s="47"/>
      <c r="C76" s="47"/>
      <c r="D76" s="47"/>
      <c r="E76" s="47"/>
      <c r="F76" s="47"/>
      <c r="G76" s="47"/>
      <c r="H76" s="47"/>
    </row>
    <row r="77" spans="1:8" ht="12.75">
      <c r="A77" s="111"/>
      <c r="B77" s="47"/>
      <c r="C77" s="47"/>
      <c r="D77" s="47"/>
      <c r="E77" s="47"/>
      <c r="F77" s="47"/>
      <c r="G77" s="47"/>
      <c r="H77" s="47"/>
    </row>
    <row r="78" spans="1:8" ht="12.75">
      <c r="A78" s="111"/>
      <c r="B78" s="47"/>
      <c r="C78" s="47"/>
      <c r="D78" s="47"/>
      <c r="E78" s="47"/>
      <c r="F78" s="47"/>
      <c r="G78" s="47"/>
      <c r="H78" s="47"/>
    </row>
    <row r="79" spans="1:8" ht="12.75">
      <c r="A79" s="111"/>
      <c r="B79" s="47"/>
      <c r="C79" s="47"/>
      <c r="D79" s="47"/>
      <c r="E79" s="47"/>
      <c r="F79" s="47"/>
      <c r="G79" s="47"/>
      <c r="H79" s="47"/>
    </row>
    <row r="80" spans="1:8" ht="12.75">
      <c r="A80" s="111"/>
      <c r="B80" s="47"/>
      <c r="C80" s="47"/>
      <c r="D80" s="47"/>
      <c r="E80" s="47"/>
      <c r="F80" s="47"/>
      <c r="G80" s="47"/>
      <c r="H80" s="47"/>
    </row>
    <row r="81" spans="1:8" ht="12.75">
      <c r="A81" s="111"/>
      <c r="B81" s="47"/>
      <c r="C81" s="47"/>
      <c r="D81" s="47"/>
      <c r="E81" s="47"/>
      <c r="F81" s="47"/>
      <c r="G81" s="47"/>
      <c r="H81" s="47"/>
    </row>
    <row r="82" spans="1:8" ht="12.75">
      <c r="A82" s="111"/>
      <c r="B82" s="47"/>
      <c r="C82" s="47"/>
      <c r="D82" s="47"/>
      <c r="E82" s="47"/>
      <c r="F82" s="47"/>
      <c r="G82" s="47"/>
      <c r="H82" s="47"/>
    </row>
    <row r="83" spans="1:8" ht="12.75">
      <c r="A83" s="111"/>
      <c r="B83" s="47"/>
      <c r="C83" s="47"/>
      <c r="D83" s="47"/>
      <c r="E83" s="47"/>
      <c r="F83" s="47"/>
      <c r="G83" s="47"/>
      <c r="H83" s="47"/>
    </row>
    <row r="84" spans="1:8" ht="12.75">
      <c r="A84" s="111"/>
      <c r="B84" s="47"/>
      <c r="C84" s="47"/>
      <c r="D84" s="47"/>
      <c r="E84" s="47"/>
      <c r="F84" s="47"/>
      <c r="G84" s="47"/>
      <c r="H84" s="47"/>
    </row>
    <row r="85" spans="1:8" ht="12.75">
      <c r="A85" s="111"/>
      <c r="B85" s="47"/>
      <c r="C85" s="47"/>
      <c r="D85" s="47"/>
      <c r="E85" s="47"/>
      <c r="F85" s="47"/>
      <c r="G85" s="47"/>
      <c r="H85" s="47"/>
    </row>
    <row r="86" spans="1:8" ht="12.75">
      <c r="A86" s="111"/>
      <c r="B86" s="47"/>
      <c r="C86" s="47"/>
      <c r="D86" s="47"/>
      <c r="E86" s="47"/>
      <c r="F86" s="47"/>
      <c r="G86" s="47"/>
      <c r="H86" s="47"/>
    </row>
    <row r="87" spans="1:8" ht="12.75">
      <c r="A87" s="111"/>
      <c r="B87" s="47"/>
      <c r="C87" s="47"/>
      <c r="D87" s="47"/>
      <c r="E87" s="47"/>
      <c r="F87" s="47"/>
      <c r="G87" s="47"/>
      <c r="H87" s="47"/>
    </row>
    <row r="88" spans="1:8" ht="12.75">
      <c r="A88" s="111"/>
      <c r="B88" s="47"/>
      <c r="C88" s="47"/>
      <c r="D88" s="47"/>
      <c r="E88" s="47"/>
      <c r="F88" s="47"/>
      <c r="G88" s="47"/>
      <c r="H88" s="47"/>
    </row>
    <row r="89" spans="1:8" ht="12.75">
      <c r="A89" s="111"/>
      <c r="B89" s="47"/>
      <c r="C89" s="47"/>
      <c r="D89" s="47"/>
      <c r="E89" s="47"/>
      <c r="F89" s="47"/>
      <c r="G89" s="47"/>
      <c r="H89" s="47"/>
    </row>
    <row r="90" spans="1:8" ht="12.75">
      <c r="A90" s="111"/>
      <c r="B90" s="47"/>
      <c r="C90" s="47"/>
      <c r="D90" s="47"/>
      <c r="E90" s="47"/>
      <c r="F90" s="47"/>
      <c r="G90" s="47"/>
      <c r="H90" s="47"/>
    </row>
    <row r="91" spans="1:8" ht="12.75">
      <c r="A91" s="111"/>
      <c r="B91" s="47"/>
      <c r="C91" s="47"/>
      <c r="D91" s="47"/>
      <c r="E91" s="47"/>
      <c r="F91" s="47"/>
      <c r="G91" s="47"/>
      <c r="H91" s="47"/>
    </row>
    <row r="92" spans="1:8" ht="12.75">
      <c r="A92" s="111"/>
      <c r="B92" s="47"/>
      <c r="C92" s="47"/>
      <c r="D92" s="47"/>
      <c r="E92" s="47"/>
      <c r="F92" s="47"/>
      <c r="G92" s="47"/>
      <c r="H92" s="47"/>
    </row>
    <row r="93" spans="1:8" ht="12.75">
      <c r="A93" s="111"/>
      <c r="B93" s="47"/>
      <c r="C93" s="47"/>
      <c r="D93" s="47"/>
      <c r="E93" s="47"/>
      <c r="F93" s="47"/>
      <c r="G93" s="47"/>
      <c r="H93" s="47"/>
    </row>
    <row r="94" spans="1:8" ht="12.75">
      <c r="A94" s="111"/>
      <c r="B94" s="47"/>
      <c r="C94" s="47"/>
      <c r="D94" s="47"/>
      <c r="E94" s="47"/>
      <c r="F94" s="47"/>
      <c r="G94" s="47"/>
      <c r="H94" s="47"/>
    </row>
    <row r="95" spans="1:8" ht="12.75">
      <c r="A95" s="111"/>
      <c r="B95" s="47"/>
      <c r="C95" s="47"/>
      <c r="D95" s="47"/>
      <c r="E95" s="47"/>
      <c r="F95" s="47"/>
      <c r="G95" s="47"/>
      <c r="H95" s="47"/>
    </row>
    <row r="96" spans="1:8" ht="12.75">
      <c r="A96" s="111"/>
      <c r="B96" s="47"/>
      <c r="C96" s="47"/>
      <c r="D96" s="47"/>
      <c r="E96" s="47"/>
      <c r="F96" s="47"/>
      <c r="G96" s="47"/>
      <c r="H96" s="47"/>
    </row>
    <row r="97" spans="1:8" ht="12.75">
      <c r="A97" s="111"/>
      <c r="B97" s="47"/>
      <c r="C97" s="47"/>
      <c r="D97" s="47"/>
      <c r="E97" s="47"/>
      <c r="F97" s="47"/>
      <c r="G97" s="47"/>
      <c r="H97" s="47"/>
    </row>
    <row r="98" spans="1:8" ht="12.75">
      <c r="A98" s="111"/>
      <c r="B98" s="47"/>
      <c r="C98" s="47"/>
      <c r="D98" s="47"/>
      <c r="E98" s="47"/>
      <c r="F98" s="47"/>
      <c r="G98" s="47"/>
      <c r="H98" s="47"/>
    </row>
    <row r="99" spans="1:8" ht="12.75">
      <c r="A99" s="111"/>
      <c r="B99" s="47"/>
      <c r="C99" s="47"/>
      <c r="D99" s="47"/>
      <c r="E99" s="47"/>
      <c r="F99" s="47"/>
      <c r="G99" s="47"/>
      <c r="H99" s="47"/>
    </row>
    <row r="100" spans="1:8" ht="12.75">
      <c r="A100" s="111"/>
      <c r="B100" s="47"/>
      <c r="C100" s="47"/>
      <c r="D100" s="47"/>
      <c r="E100" s="47"/>
      <c r="F100" s="47"/>
      <c r="G100" s="47"/>
      <c r="H100" s="47"/>
    </row>
    <row r="101" spans="1:8" ht="12.75">
      <c r="A101" s="111"/>
      <c r="B101" s="47"/>
      <c r="C101" s="47"/>
      <c r="D101" s="47"/>
      <c r="E101" s="47"/>
      <c r="F101" s="47"/>
      <c r="G101" s="47"/>
      <c r="H101" s="47"/>
    </row>
    <row r="102" spans="1:8" ht="12.75">
      <c r="A102" s="111"/>
      <c r="B102" s="47"/>
      <c r="C102" s="47"/>
      <c r="D102" s="47"/>
      <c r="E102" s="47"/>
      <c r="F102" s="47"/>
      <c r="G102" s="47"/>
      <c r="H102" s="47"/>
    </row>
    <row r="103" spans="1:8" ht="12.75">
      <c r="A103" s="111"/>
      <c r="B103" s="47"/>
      <c r="C103" s="47"/>
      <c r="D103" s="47"/>
      <c r="E103" s="47"/>
      <c r="F103" s="47"/>
      <c r="G103" s="47"/>
      <c r="H103" s="47"/>
    </row>
    <row r="104" spans="1:8" ht="12.75">
      <c r="A104" s="111"/>
      <c r="B104" s="47"/>
      <c r="C104" s="47"/>
      <c r="D104" s="47"/>
      <c r="E104" s="47"/>
      <c r="F104" s="47"/>
      <c r="G104" s="47"/>
      <c r="H104" s="47"/>
    </row>
    <row r="105" spans="1:8" ht="12.75">
      <c r="A105" s="111"/>
      <c r="B105" s="47"/>
      <c r="C105" s="47"/>
      <c r="D105" s="47"/>
      <c r="E105" s="47"/>
      <c r="F105" s="47"/>
      <c r="G105" s="47"/>
      <c r="H105" s="47"/>
    </row>
    <row r="106" spans="1:8" ht="12.75">
      <c r="A106" s="111"/>
      <c r="B106" s="47"/>
      <c r="C106" s="47"/>
      <c r="D106" s="47"/>
      <c r="E106" s="47"/>
      <c r="F106" s="47"/>
      <c r="G106" s="47"/>
      <c r="H106" s="47"/>
    </row>
    <row r="107" spans="1:8" ht="12.75">
      <c r="A107" s="111"/>
      <c r="B107" s="47"/>
      <c r="C107" s="47"/>
      <c r="D107" s="47"/>
      <c r="E107" s="47"/>
      <c r="F107" s="47"/>
      <c r="G107" s="47"/>
      <c r="H107" s="47"/>
    </row>
    <row r="108" spans="1:8" ht="12.75">
      <c r="A108" s="111"/>
      <c r="B108" s="47"/>
      <c r="C108" s="47"/>
      <c r="D108" s="47"/>
      <c r="E108" s="47"/>
      <c r="F108" s="47"/>
      <c r="G108" s="47"/>
      <c r="H108" s="47"/>
    </row>
    <row r="109" spans="1:8" ht="12.75">
      <c r="A109" s="111"/>
      <c r="B109" s="47"/>
      <c r="C109" s="47"/>
      <c r="D109" s="47"/>
      <c r="E109" s="47"/>
      <c r="F109" s="47"/>
      <c r="G109" s="47"/>
      <c r="H109" s="47"/>
    </row>
    <row r="110" spans="1:8" ht="12.75">
      <c r="A110" s="111"/>
      <c r="B110" s="47"/>
      <c r="C110" s="47"/>
      <c r="D110" s="47"/>
      <c r="E110" s="47"/>
      <c r="F110" s="47"/>
      <c r="G110" s="47"/>
      <c r="H110" s="47"/>
    </row>
    <row r="111" spans="1:8" ht="12.75">
      <c r="A111" s="111"/>
      <c r="B111" s="47"/>
      <c r="C111" s="47"/>
      <c r="D111" s="47"/>
      <c r="E111" s="47"/>
      <c r="F111" s="47"/>
      <c r="G111" s="47"/>
      <c r="H111" s="47"/>
    </row>
    <row r="112" spans="1:8" ht="12.75">
      <c r="A112" s="111"/>
      <c r="B112" s="47"/>
      <c r="C112" s="47"/>
      <c r="D112" s="47"/>
      <c r="E112" s="47"/>
      <c r="F112" s="47"/>
      <c r="G112" s="47"/>
      <c r="H112" s="47"/>
    </row>
    <row r="113" spans="1:8" ht="12.75">
      <c r="A113" s="111"/>
      <c r="B113" s="47"/>
      <c r="C113" s="47"/>
      <c r="D113" s="47"/>
      <c r="E113" s="47"/>
      <c r="F113" s="47"/>
      <c r="G113" s="47"/>
      <c r="H113" s="47"/>
    </row>
    <row r="114" spans="1:8" ht="12.75">
      <c r="A114" s="111"/>
      <c r="B114" s="47"/>
      <c r="C114" s="47"/>
      <c r="D114" s="47"/>
      <c r="E114" s="47"/>
      <c r="F114" s="47"/>
      <c r="G114" s="47"/>
      <c r="H114" s="47"/>
    </row>
    <row r="115" spans="1:8" ht="12.75">
      <c r="A115" s="111"/>
      <c r="B115" s="47"/>
      <c r="C115" s="47"/>
      <c r="D115" s="47"/>
      <c r="E115" s="47"/>
      <c r="F115" s="47"/>
      <c r="G115" s="47"/>
      <c r="H115" s="47"/>
    </row>
    <row r="116" spans="1:8" ht="12.75">
      <c r="A116" s="111"/>
      <c r="B116" s="47"/>
      <c r="C116" s="47"/>
      <c r="D116" s="47"/>
      <c r="E116" s="47"/>
      <c r="F116" s="47"/>
      <c r="G116" s="47"/>
      <c r="H116" s="47"/>
    </row>
    <row r="117" spans="1:8" ht="12.75">
      <c r="A117" s="111"/>
      <c r="B117" s="47"/>
      <c r="C117" s="47"/>
      <c r="D117" s="47"/>
      <c r="E117" s="47"/>
      <c r="F117" s="47"/>
      <c r="G117" s="47"/>
      <c r="H117" s="47"/>
    </row>
    <row r="118" spans="1:8" ht="12.75">
      <c r="A118" s="111"/>
      <c r="B118" s="47"/>
      <c r="C118" s="47"/>
      <c r="D118" s="47"/>
      <c r="E118" s="47"/>
      <c r="F118" s="47"/>
      <c r="G118" s="47"/>
      <c r="H118" s="47"/>
    </row>
    <row r="119" spans="1:8" ht="12.75">
      <c r="A119" s="111"/>
      <c r="B119" s="47"/>
      <c r="C119" s="47"/>
      <c r="D119" s="47"/>
      <c r="E119" s="47"/>
      <c r="F119" s="47"/>
      <c r="G119" s="47"/>
      <c r="H119" s="47"/>
    </row>
    <row r="120" spans="1:8" ht="12.75">
      <c r="A120" s="111"/>
      <c r="B120" s="47"/>
      <c r="C120" s="47"/>
      <c r="D120" s="47"/>
      <c r="E120" s="47"/>
      <c r="F120" s="47"/>
      <c r="G120" s="47"/>
      <c r="H120" s="47"/>
    </row>
    <row r="121" spans="1:8" ht="12.75">
      <c r="A121" s="111"/>
      <c r="B121" s="47"/>
      <c r="C121" s="47"/>
      <c r="D121" s="47"/>
      <c r="E121" s="47"/>
      <c r="F121" s="47"/>
      <c r="G121" s="47"/>
      <c r="H121" s="47"/>
    </row>
    <row r="122" spans="1:8" ht="12.75">
      <c r="A122" s="111"/>
      <c r="B122" s="47"/>
      <c r="C122" s="47"/>
      <c r="D122" s="47"/>
      <c r="E122" s="47"/>
      <c r="F122" s="47"/>
      <c r="G122" s="47"/>
      <c r="H122" s="47"/>
    </row>
    <row r="123" spans="1:8" ht="12.75">
      <c r="A123" s="111"/>
      <c r="B123" s="47"/>
      <c r="C123" s="47"/>
      <c r="D123" s="47"/>
      <c r="E123" s="47"/>
      <c r="F123" s="47"/>
      <c r="G123" s="47"/>
      <c r="H123" s="47"/>
    </row>
    <row r="124" spans="1:8" ht="12.75">
      <c r="A124" s="111"/>
      <c r="B124" s="47"/>
      <c r="C124" s="47"/>
      <c r="D124" s="47"/>
      <c r="E124" s="47"/>
      <c r="F124" s="47"/>
      <c r="G124" s="47"/>
      <c r="H124" s="47"/>
    </row>
    <row r="125" spans="1:8" ht="12.75">
      <c r="A125" s="111"/>
      <c r="B125" s="47"/>
      <c r="C125" s="47"/>
      <c r="D125" s="47"/>
      <c r="E125" s="47"/>
      <c r="F125" s="47"/>
      <c r="G125" s="47"/>
      <c r="H125" s="47"/>
    </row>
    <row r="126" spans="1:8" ht="12.75">
      <c r="A126" s="111"/>
      <c r="B126" s="47"/>
      <c r="C126" s="47"/>
      <c r="D126" s="47"/>
      <c r="E126" s="47"/>
      <c r="F126" s="47"/>
      <c r="G126" s="47"/>
      <c r="H126" s="47"/>
    </row>
    <row r="127" spans="1:8" ht="12.75">
      <c r="A127" s="111"/>
      <c r="B127" s="47"/>
      <c r="C127" s="47"/>
      <c r="D127" s="47"/>
      <c r="E127" s="47"/>
      <c r="F127" s="47"/>
      <c r="G127" s="47"/>
      <c r="H127" s="47"/>
    </row>
    <row r="128" spans="1:8" ht="12.75">
      <c r="A128" s="111"/>
      <c r="B128" s="47"/>
      <c r="C128" s="47"/>
      <c r="D128" s="47"/>
      <c r="E128" s="47"/>
      <c r="F128" s="47"/>
      <c r="G128" s="47"/>
      <c r="H128" s="47"/>
    </row>
    <row r="129" spans="1:8" ht="12.75">
      <c r="A129" s="111"/>
      <c r="B129" s="47"/>
      <c r="C129" s="47"/>
      <c r="D129" s="47"/>
      <c r="E129" s="47"/>
      <c r="F129" s="47"/>
      <c r="G129" s="47"/>
      <c r="H129" s="47"/>
    </row>
    <row r="130" spans="1:8" ht="12.75">
      <c r="A130" s="111"/>
      <c r="B130" s="47"/>
      <c r="C130" s="47"/>
      <c r="D130" s="47"/>
      <c r="E130" s="47"/>
      <c r="F130" s="47"/>
      <c r="G130" s="47"/>
      <c r="H130" s="47"/>
    </row>
    <row r="131" spans="1:8" ht="12.75">
      <c r="A131" s="111"/>
      <c r="B131" s="47"/>
      <c r="C131" s="47"/>
      <c r="D131" s="47"/>
      <c r="E131" s="47"/>
      <c r="F131" s="47"/>
      <c r="G131" s="47"/>
      <c r="H131" s="47"/>
    </row>
    <row r="132" ht="12.75">
      <c r="A132" s="68"/>
    </row>
    <row r="133" ht="12.75">
      <c r="A133" s="68"/>
    </row>
    <row r="134" ht="12.75">
      <c r="A134" s="68"/>
    </row>
    <row r="135" ht="12.75">
      <c r="A135" s="68"/>
    </row>
  </sheetData>
  <sheetProtection selectLockedCells="1" selectUnlockedCells="1"/>
  <mergeCells count="2">
    <mergeCell ref="A11:J11"/>
    <mergeCell ref="A12:J12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1:J14"/>
  <sheetViews>
    <sheetView zoomScale="110" zoomScaleNormal="110" workbookViewId="0" topLeftCell="A1">
      <selection activeCell="A9" sqref="A9"/>
    </sheetView>
  </sheetViews>
  <sheetFormatPr defaultColWidth="9.00390625" defaultRowHeight="12.75"/>
  <cols>
    <col min="1" max="1" width="4.125" style="0" customWidth="1"/>
    <col min="2" max="2" width="28.00390625" style="0" customWidth="1"/>
    <col min="3" max="3" width="5.25390625" style="0" customWidth="1"/>
    <col min="4" max="4" width="5.75390625" style="0" customWidth="1"/>
    <col min="5" max="5" width="9.875" style="0" customWidth="1"/>
    <col min="6" max="6" width="8.625" style="0" customWidth="1"/>
    <col min="7" max="7" width="3.75390625" style="0" customWidth="1"/>
    <col min="8" max="8" width="11.00390625" style="0" customWidth="1"/>
    <col min="9" max="9" width="8.50390625" style="0" customWidth="1"/>
    <col min="10" max="10" width="17.75390625" style="0" customWidth="1"/>
    <col min="256" max="16384" width="11.625" style="0" customWidth="1"/>
  </cols>
  <sheetData>
    <row r="1" ht="33" customHeight="1">
      <c r="B1" s="1" t="s">
        <v>898</v>
      </c>
    </row>
    <row r="2" spans="1:10" ht="36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282</v>
      </c>
      <c r="F2" s="23" t="s">
        <v>20</v>
      </c>
      <c r="G2" s="25" t="s">
        <v>899</v>
      </c>
      <c r="H2" s="24" t="s">
        <v>22</v>
      </c>
      <c r="I2" s="25" t="s">
        <v>23</v>
      </c>
      <c r="J2" s="25" t="s">
        <v>24</v>
      </c>
    </row>
    <row r="3" spans="1:10" ht="1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5">
        <v>7</v>
      </c>
      <c r="H3" s="25">
        <v>8</v>
      </c>
      <c r="I3" s="25">
        <v>9</v>
      </c>
      <c r="J3" s="25">
        <v>10</v>
      </c>
    </row>
    <row r="4" spans="1:10" ht="15" customHeight="1">
      <c r="A4" s="22"/>
      <c r="B4" s="22"/>
      <c r="C4" s="22"/>
      <c r="D4" s="22"/>
      <c r="E4" s="23"/>
      <c r="F4" s="26" t="s">
        <v>60</v>
      </c>
      <c r="G4" s="27"/>
      <c r="H4" s="27" t="s">
        <v>26</v>
      </c>
      <c r="I4" s="27" t="s">
        <v>27</v>
      </c>
      <c r="J4" s="25"/>
    </row>
    <row r="5" spans="1:10" ht="90" customHeight="1">
      <c r="A5" s="38">
        <v>1</v>
      </c>
      <c r="B5" s="35" t="s">
        <v>900</v>
      </c>
      <c r="C5" s="38">
        <v>6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9" ht="12.75">
      <c r="A6" s="111"/>
      <c r="B6" s="44" t="s">
        <v>7</v>
      </c>
      <c r="C6" s="47"/>
      <c r="D6" s="47"/>
      <c r="E6" s="47"/>
      <c r="F6" s="109">
        <f>SUM(F5)</f>
        <v>0</v>
      </c>
      <c r="G6" s="47"/>
      <c r="H6" s="47"/>
      <c r="I6">
        <v>0</v>
      </c>
    </row>
    <row r="7" spans="1:8" ht="12.75">
      <c r="A7" s="111"/>
      <c r="B7" s="77"/>
      <c r="C7" s="47"/>
      <c r="D7" s="47"/>
      <c r="E7" s="47"/>
      <c r="F7" s="47"/>
      <c r="G7" s="47"/>
      <c r="H7" s="47"/>
    </row>
    <row r="8" spans="1:10" ht="14.25" customHeight="1">
      <c r="A8" s="48" t="s">
        <v>901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4.25" customHeight="1">
      <c r="A9" s="48" t="s">
        <v>902</v>
      </c>
      <c r="B9" s="48"/>
      <c r="C9" s="48"/>
      <c r="D9" s="48"/>
      <c r="E9" s="48"/>
      <c r="F9" s="48"/>
      <c r="G9" s="48"/>
      <c r="H9" s="48"/>
      <c r="I9" s="48"/>
      <c r="J9" s="48"/>
    </row>
    <row r="10" spans="1:8" ht="12.75">
      <c r="A10" s="47"/>
      <c r="B10" s="47"/>
      <c r="C10" s="47"/>
      <c r="D10" s="47"/>
      <c r="E10" s="47"/>
      <c r="F10" s="47"/>
      <c r="G10" s="47"/>
      <c r="H10" s="47"/>
    </row>
    <row r="11" spans="1:8" ht="12.75">
      <c r="A11" s="53"/>
      <c r="B11" s="53"/>
      <c r="C11" s="53"/>
      <c r="D11" s="53"/>
      <c r="E11" s="53"/>
      <c r="F11" s="53"/>
      <c r="G11" s="53"/>
      <c r="H11" s="53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  <row r="14" ht="12.75">
      <c r="B14" t="s">
        <v>205</v>
      </c>
    </row>
  </sheetData>
  <sheetProtection selectLockedCells="1" selectUnlockedCells="1"/>
  <mergeCells count="2">
    <mergeCell ref="A8:J8"/>
    <mergeCell ref="A9:J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1:P17"/>
  <sheetViews>
    <sheetView zoomScale="110" zoomScaleNormal="110" workbookViewId="0" topLeftCell="A1">
      <selection activeCell="E5" sqref="E5"/>
    </sheetView>
  </sheetViews>
  <sheetFormatPr defaultColWidth="9.00390625" defaultRowHeight="12.75"/>
  <cols>
    <col min="1" max="1" width="4.00390625" style="0" customWidth="1"/>
    <col min="2" max="2" width="30.875" style="0" customWidth="1"/>
    <col min="3" max="3" width="5.50390625" style="0" customWidth="1"/>
    <col min="4" max="4" width="6.00390625" style="0" customWidth="1"/>
    <col min="5" max="5" width="9.50390625" style="0" customWidth="1"/>
    <col min="6" max="6" width="9.625" style="0" customWidth="1"/>
    <col min="7" max="7" width="3.625" style="0" customWidth="1"/>
    <col min="8" max="9" width="10.375" style="0" customWidth="1"/>
    <col min="10" max="10" width="15.875" style="0" customWidth="1"/>
    <col min="256" max="16384" width="11.625" style="0" customWidth="1"/>
  </cols>
  <sheetData>
    <row r="1" spans="1:16" ht="35.25" customHeight="1">
      <c r="A1" s="1"/>
      <c r="B1" s="1" t="s">
        <v>903</v>
      </c>
      <c r="C1" s="97"/>
      <c r="D1" s="97"/>
      <c r="P1" s="53"/>
    </row>
    <row r="2" spans="1:10" ht="34.5" customHeight="1">
      <c r="A2" s="23" t="s">
        <v>15</v>
      </c>
      <c r="B2" s="23" t="s">
        <v>16</v>
      </c>
      <c r="C2" s="23" t="s">
        <v>17</v>
      </c>
      <c r="D2" s="23" t="s">
        <v>18</v>
      </c>
      <c r="E2" s="23" t="s">
        <v>282</v>
      </c>
      <c r="F2" s="23" t="s">
        <v>904</v>
      </c>
      <c r="G2" s="25" t="s">
        <v>899</v>
      </c>
      <c r="H2" s="24" t="s">
        <v>22</v>
      </c>
      <c r="I2" s="25" t="s">
        <v>905</v>
      </c>
      <c r="J2" s="25" t="s">
        <v>24</v>
      </c>
    </row>
    <row r="3" spans="1:10" ht="14.2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  <c r="G3" s="25">
        <v>7</v>
      </c>
      <c r="H3" s="24">
        <v>8</v>
      </c>
      <c r="I3" s="25">
        <v>9</v>
      </c>
      <c r="J3" s="25">
        <v>10</v>
      </c>
    </row>
    <row r="4" spans="1:10" ht="15" customHeight="1">
      <c r="A4" s="23"/>
      <c r="B4" s="23"/>
      <c r="C4" s="23"/>
      <c r="D4" s="23"/>
      <c r="E4" s="23"/>
      <c r="F4" s="26" t="s">
        <v>906</v>
      </c>
      <c r="G4" s="27"/>
      <c r="H4" s="56" t="s">
        <v>26</v>
      </c>
      <c r="I4" s="27" t="s">
        <v>350</v>
      </c>
      <c r="J4" s="25"/>
    </row>
    <row r="5" spans="1:10" ht="64.5" customHeight="1">
      <c r="A5" s="38">
        <v>1</v>
      </c>
      <c r="B5" s="35" t="s">
        <v>907</v>
      </c>
      <c r="C5" s="38">
        <v>5</v>
      </c>
      <c r="D5" s="38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9" ht="12.75" customHeight="1">
      <c r="A6" s="111"/>
      <c r="B6" s="44" t="s">
        <v>7</v>
      </c>
      <c r="C6" s="47"/>
      <c r="D6" s="47"/>
      <c r="E6" s="47"/>
      <c r="F6" s="109">
        <f>SUM(F5)</f>
        <v>0</v>
      </c>
      <c r="G6" s="47"/>
      <c r="H6" s="47"/>
      <c r="I6" s="46">
        <f>SUM(I5)</f>
        <v>0</v>
      </c>
    </row>
    <row r="7" spans="1:8" ht="12.75">
      <c r="A7" s="111"/>
      <c r="B7" s="77"/>
      <c r="C7" s="47"/>
      <c r="D7" s="47"/>
      <c r="E7" s="47"/>
      <c r="F7" s="47"/>
      <c r="G7" s="47"/>
      <c r="H7" s="47"/>
    </row>
    <row r="8" spans="1:10" ht="14.25" customHeight="1">
      <c r="A8" s="48" t="s">
        <v>908</v>
      </c>
      <c r="B8" s="48"/>
      <c r="C8" s="48"/>
      <c r="D8" s="48"/>
      <c r="E8" s="48"/>
      <c r="F8" s="48"/>
      <c r="G8" s="48"/>
      <c r="H8" s="48"/>
      <c r="I8" s="48"/>
      <c r="J8" s="48"/>
    </row>
    <row r="9" spans="1:10" ht="14.25" customHeight="1">
      <c r="A9" s="48" t="s">
        <v>909</v>
      </c>
      <c r="B9" s="48"/>
      <c r="C9" s="48"/>
      <c r="D9" s="48"/>
      <c r="E9" s="48"/>
      <c r="F9" s="48"/>
      <c r="G9" s="48"/>
      <c r="H9" s="48"/>
      <c r="I9" s="48"/>
      <c r="J9" s="48"/>
    </row>
    <row r="10" spans="1:10" s="68" customFormat="1" ht="14.25" customHeight="1">
      <c r="A10" s="111"/>
      <c r="B10" s="47"/>
      <c r="C10" s="47"/>
      <c r="D10" s="47"/>
      <c r="E10" s="47"/>
      <c r="F10" s="47"/>
      <c r="G10" s="47"/>
      <c r="H10" s="47"/>
      <c r="I10"/>
      <c r="J10"/>
    </row>
    <row r="11" spans="1:8" ht="12.75">
      <c r="A11" s="111"/>
      <c r="B11" s="53"/>
      <c r="C11" s="53"/>
      <c r="D11" s="53"/>
      <c r="E11" s="53"/>
      <c r="F11" s="53"/>
      <c r="G11" s="53"/>
      <c r="H11" s="53"/>
    </row>
    <row r="12" spans="1:6" ht="12.75">
      <c r="A12" s="15" t="s">
        <v>10</v>
      </c>
      <c r="B12" s="15"/>
      <c r="C12" s="16"/>
      <c r="F12" t="s">
        <v>56</v>
      </c>
    </row>
    <row r="13" spans="1:6" ht="12.75">
      <c r="A13" s="17" t="s">
        <v>12</v>
      </c>
      <c r="B13" s="17"/>
      <c r="D13" s="17" t="s">
        <v>57</v>
      </c>
      <c r="F13" t="s">
        <v>58</v>
      </c>
    </row>
    <row r="14" ht="12.75">
      <c r="A14" s="111"/>
    </row>
    <row r="15" ht="12.75">
      <c r="A15" s="111"/>
    </row>
    <row r="16" ht="12.75">
      <c r="A16" s="111"/>
    </row>
    <row r="17" ht="12.75">
      <c r="A17" s="53"/>
    </row>
  </sheetData>
  <sheetProtection selectLockedCells="1" selectUnlockedCells="1"/>
  <mergeCells count="2">
    <mergeCell ref="A8:J8"/>
    <mergeCell ref="A9:J9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1:M42"/>
  <sheetViews>
    <sheetView zoomScale="110" zoomScaleNormal="110" workbookViewId="0" topLeftCell="A1">
      <selection activeCell="A38" sqref="A38"/>
    </sheetView>
  </sheetViews>
  <sheetFormatPr defaultColWidth="9.00390625" defaultRowHeight="12.75"/>
  <cols>
    <col min="1" max="1" width="3.50390625" style="0" customWidth="1"/>
    <col min="2" max="2" width="20.625" style="0" customWidth="1"/>
    <col min="3" max="3" width="5.50390625" style="0" customWidth="1"/>
    <col min="4" max="4" width="5.375" style="0" customWidth="1"/>
    <col min="7" max="7" width="5.125" style="0" customWidth="1"/>
    <col min="8" max="9" width="10.00390625" style="0" customWidth="1"/>
    <col min="10" max="10" width="18.00390625" style="0" customWidth="1"/>
    <col min="256" max="16384" width="11.625" style="0" customWidth="1"/>
  </cols>
  <sheetData>
    <row r="1" spans="1:9" ht="33.75" customHeight="1">
      <c r="A1" s="245" t="s">
        <v>910</v>
      </c>
      <c r="B1" s="245"/>
      <c r="C1" s="245"/>
      <c r="D1" s="245"/>
      <c r="E1" s="245"/>
      <c r="F1" s="245"/>
      <c r="G1" s="245"/>
      <c r="H1" s="245"/>
      <c r="I1" s="245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4.2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4.2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0" s="37" customFormat="1" ht="31.5" customHeight="1">
      <c r="A5" s="38">
        <v>1</v>
      </c>
      <c r="B5" s="246" t="s">
        <v>911</v>
      </c>
      <c r="C5" s="247">
        <v>5</v>
      </c>
      <c r="D5" s="247" t="s">
        <v>29</v>
      </c>
      <c r="E5" s="35"/>
      <c r="F5" s="31">
        <f>C5*E5</f>
        <v>0</v>
      </c>
      <c r="G5" s="35">
        <v>8</v>
      </c>
      <c r="H5" s="31">
        <f>(E5*0.08)+E5</f>
        <v>0</v>
      </c>
      <c r="I5" s="33">
        <f>C5*H5</f>
        <v>0</v>
      </c>
      <c r="J5" s="107"/>
    </row>
    <row r="6" spans="1:10" s="37" customFormat="1" ht="30" customHeight="1">
      <c r="A6" s="28">
        <v>2</v>
      </c>
      <c r="B6" s="248" t="s">
        <v>912</v>
      </c>
      <c r="C6" s="249">
        <v>5</v>
      </c>
      <c r="D6" s="249" t="s">
        <v>29</v>
      </c>
      <c r="E6" s="29"/>
      <c r="F6" s="31">
        <f>C6*E6</f>
        <v>0</v>
      </c>
      <c r="G6" s="35">
        <v>8</v>
      </c>
      <c r="H6" s="31">
        <f>(E6*0.08)+E6</f>
        <v>0</v>
      </c>
      <c r="I6" s="33">
        <f>C6*H6</f>
        <v>0</v>
      </c>
      <c r="J6" s="36"/>
    </row>
    <row r="7" spans="1:10" s="37" customFormat="1" ht="42.75" customHeight="1">
      <c r="A7" s="38">
        <v>3</v>
      </c>
      <c r="B7" s="248" t="s">
        <v>913</v>
      </c>
      <c r="C7" s="249">
        <v>1</v>
      </c>
      <c r="D7" s="249" t="s">
        <v>29</v>
      </c>
      <c r="E7" s="29"/>
      <c r="F7" s="31">
        <f>C7*E7</f>
        <v>0</v>
      </c>
      <c r="G7" s="35">
        <v>8</v>
      </c>
      <c r="H7" s="31">
        <f>(E7*0.08)+E7</f>
        <v>0</v>
      </c>
      <c r="I7" s="33">
        <f>C7*H7</f>
        <v>0</v>
      </c>
      <c r="J7" s="36"/>
    </row>
    <row r="8" spans="1:10" s="37" customFormat="1" ht="30" customHeight="1">
      <c r="A8" s="38">
        <v>4</v>
      </c>
      <c r="B8" s="248" t="s">
        <v>914</v>
      </c>
      <c r="C8" s="249">
        <v>3</v>
      </c>
      <c r="D8" s="249" t="s">
        <v>29</v>
      </c>
      <c r="E8" s="29"/>
      <c r="F8" s="31">
        <f>C8*E8</f>
        <v>0</v>
      </c>
      <c r="G8" s="35">
        <v>8</v>
      </c>
      <c r="H8" s="31">
        <f>(E8*0.08)+E8</f>
        <v>0</v>
      </c>
      <c r="I8" s="33">
        <f>C8*H8</f>
        <v>0</v>
      </c>
      <c r="J8" s="36"/>
    </row>
    <row r="9" spans="1:10" s="37" customFormat="1" ht="29.25" customHeight="1">
      <c r="A9" s="28">
        <v>5</v>
      </c>
      <c r="B9" s="248" t="s">
        <v>915</v>
      </c>
      <c r="C9" s="249">
        <v>10</v>
      </c>
      <c r="D9" s="249" t="s">
        <v>29</v>
      </c>
      <c r="E9" s="29"/>
      <c r="F9" s="31">
        <f>C9*E9</f>
        <v>0</v>
      </c>
      <c r="G9" s="35">
        <v>8</v>
      </c>
      <c r="H9" s="31">
        <f>(E9*0.08)+E9</f>
        <v>0</v>
      </c>
      <c r="I9" s="33">
        <f>C9*H9</f>
        <v>0</v>
      </c>
      <c r="J9" s="36"/>
    </row>
    <row r="10" spans="1:10" s="37" customFormat="1" ht="32.25" customHeight="1">
      <c r="A10" s="38">
        <v>6</v>
      </c>
      <c r="B10" s="248" t="s">
        <v>916</v>
      </c>
      <c r="C10" s="249">
        <v>10</v>
      </c>
      <c r="D10" s="249" t="s">
        <v>29</v>
      </c>
      <c r="E10" s="29"/>
      <c r="F10" s="31">
        <f>C10*E10</f>
        <v>0</v>
      </c>
      <c r="G10" s="35">
        <v>8</v>
      </c>
      <c r="H10" s="31">
        <f>(E10*0.08)+E10</f>
        <v>0</v>
      </c>
      <c r="I10" s="33">
        <f>C10*H10</f>
        <v>0</v>
      </c>
      <c r="J10" s="36"/>
    </row>
    <row r="11" spans="1:10" s="37" customFormat="1" ht="33" customHeight="1">
      <c r="A11" s="38">
        <v>7</v>
      </c>
      <c r="B11" s="248" t="s">
        <v>917</v>
      </c>
      <c r="C11" s="249">
        <v>5</v>
      </c>
      <c r="D11" s="249" t="s">
        <v>29</v>
      </c>
      <c r="E11" s="29"/>
      <c r="F11" s="31">
        <f>C11*E11</f>
        <v>0</v>
      </c>
      <c r="G11" s="35">
        <v>8</v>
      </c>
      <c r="H11" s="31">
        <f>(E11*0.08)+E11</f>
        <v>0</v>
      </c>
      <c r="I11" s="33">
        <f>C11*H11</f>
        <v>0</v>
      </c>
      <c r="J11" s="36"/>
    </row>
    <row r="12" spans="1:10" s="37" customFormat="1" ht="33.75" customHeight="1">
      <c r="A12" s="28">
        <v>8</v>
      </c>
      <c r="B12" s="248" t="s">
        <v>918</v>
      </c>
      <c r="C12" s="249">
        <v>10</v>
      </c>
      <c r="D12" s="249" t="s">
        <v>29</v>
      </c>
      <c r="E12" s="29"/>
      <c r="F12" s="31">
        <f>C12*E12</f>
        <v>0</v>
      </c>
      <c r="G12" s="35">
        <v>8</v>
      </c>
      <c r="H12" s="31">
        <f>(E12*0.08)+E12</f>
        <v>0</v>
      </c>
      <c r="I12" s="33">
        <f>C12*H12</f>
        <v>0</v>
      </c>
      <c r="J12" s="36"/>
    </row>
    <row r="13" spans="1:10" s="37" customFormat="1" ht="40.5" customHeight="1">
      <c r="A13" s="38">
        <v>9</v>
      </c>
      <c r="B13" s="248" t="s">
        <v>919</v>
      </c>
      <c r="C13" s="249">
        <v>1</v>
      </c>
      <c r="D13" s="249" t="s">
        <v>29</v>
      </c>
      <c r="E13" s="29"/>
      <c r="F13" s="31">
        <f>C13*E13</f>
        <v>0</v>
      </c>
      <c r="G13" s="35">
        <v>8</v>
      </c>
      <c r="H13" s="31">
        <f>(E13*0.08)+E13</f>
        <v>0</v>
      </c>
      <c r="I13" s="33">
        <f>C13*H13</f>
        <v>0</v>
      </c>
      <c r="J13" s="36"/>
    </row>
    <row r="14" spans="1:10" s="37" customFormat="1" ht="15" customHeight="1">
      <c r="A14" s="38">
        <v>10</v>
      </c>
      <c r="B14" s="248" t="s">
        <v>920</v>
      </c>
      <c r="C14" s="249">
        <v>10</v>
      </c>
      <c r="D14" s="249" t="s">
        <v>29</v>
      </c>
      <c r="E14" s="29"/>
      <c r="F14" s="31">
        <f>C14*E14</f>
        <v>0</v>
      </c>
      <c r="G14" s="35">
        <v>8</v>
      </c>
      <c r="H14" s="31">
        <f>(E14*0.08)+E14</f>
        <v>0</v>
      </c>
      <c r="I14" s="33">
        <f>C14*H14</f>
        <v>0</v>
      </c>
      <c r="J14" s="36"/>
    </row>
    <row r="15" spans="1:10" s="37" customFormat="1" ht="32.25" customHeight="1">
      <c r="A15" s="28">
        <v>11</v>
      </c>
      <c r="B15" s="248" t="s">
        <v>921</v>
      </c>
      <c r="C15" s="249">
        <v>2</v>
      </c>
      <c r="D15" s="249" t="s">
        <v>29</v>
      </c>
      <c r="E15" s="29"/>
      <c r="F15" s="31">
        <f>C15*E15</f>
        <v>0</v>
      </c>
      <c r="G15" s="35">
        <v>8</v>
      </c>
      <c r="H15" s="31">
        <f>(E15*0.08)+E15</f>
        <v>0</v>
      </c>
      <c r="I15" s="33">
        <f>C15*H15</f>
        <v>0</v>
      </c>
      <c r="J15" s="36"/>
    </row>
    <row r="16" spans="1:10" s="37" customFormat="1" ht="32.25" customHeight="1">
      <c r="A16" s="38">
        <v>12</v>
      </c>
      <c r="B16" s="248" t="s">
        <v>922</v>
      </c>
      <c r="C16" s="249">
        <v>17</v>
      </c>
      <c r="D16" s="249" t="s">
        <v>29</v>
      </c>
      <c r="E16" s="29"/>
      <c r="F16" s="31">
        <f>C16*E16</f>
        <v>0</v>
      </c>
      <c r="G16" s="35">
        <v>8</v>
      </c>
      <c r="H16" s="31">
        <f>(E16*0.08)+E16</f>
        <v>0</v>
      </c>
      <c r="I16" s="33">
        <f>C16*H16</f>
        <v>0</v>
      </c>
      <c r="J16" s="36"/>
    </row>
    <row r="17" spans="1:10" s="37" customFormat="1" ht="28.5" customHeight="1">
      <c r="A17" s="38">
        <v>13</v>
      </c>
      <c r="B17" s="248" t="s">
        <v>923</v>
      </c>
      <c r="C17" s="249">
        <v>15</v>
      </c>
      <c r="D17" s="249" t="s">
        <v>29</v>
      </c>
      <c r="E17" s="29"/>
      <c r="F17" s="31">
        <f>C17*E17</f>
        <v>0</v>
      </c>
      <c r="G17" s="35">
        <v>8</v>
      </c>
      <c r="H17" s="31">
        <f>(E17*0.08)+E17</f>
        <v>0</v>
      </c>
      <c r="I17" s="33">
        <f>C17*H17</f>
        <v>0</v>
      </c>
      <c r="J17" s="36"/>
    </row>
    <row r="18" spans="1:10" s="37" customFormat="1" ht="18" customHeight="1">
      <c r="A18" s="28">
        <v>14</v>
      </c>
      <c r="B18" s="248" t="s">
        <v>924</v>
      </c>
      <c r="C18" s="249">
        <v>20</v>
      </c>
      <c r="D18" s="249" t="s">
        <v>29</v>
      </c>
      <c r="E18" s="30"/>
      <c r="F18" s="31">
        <f>C18*E18</f>
        <v>0</v>
      </c>
      <c r="G18" s="35">
        <v>8</v>
      </c>
      <c r="H18" s="31">
        <f>(E18*0.08)+E18</f>
        <v>0</v>
      </c>
      <c r="I18" s="33">
        <f>C18*H18</f>
        <v>0</v>
      </c>
      <c r="J18" s="36"/>
    </row>
    <row r="19" spans="1:10" s="37" customFormat="1" ht="12.75">
      <c r="A19" s="38">
        <v>15</v>
      </c>
      <c r="B19" s="248" t="s">
        <v>925</v>
      </c>
      <c r="C19" s="249">
        <v>16</v>
      </c>
      <c r="D19" s="249" t="s">
        <v>29</v>
      </c>
      <c r="E19" s="29"/>
      <c r="F19" s="31">
        <f>C19*E19</f>
        <v>0</v>
      </c>
      <c r="G19" s="35">
        <v>8</v>
      </c>
      <c r="H19" s="31">
        <f>(E19*0.08)+E19</f>
        <v>0</v>
      </c>
      <c r="I19" s="33">
        <f>C19*H19</f>
        <v>0</v>
      </c>
      <c r="J19" s="36"/>
    </row>
    <row r="20" spans="1:10" s="37" customFormat="1" ht="27.75" customHeight="1">
      <c r="A20" s="38">
        <v>16</v>
      </c>
      <c r="B20" s="248" t="s">
        <v>926</v>
      </c>
      <c r="C20" s="249">
        <v>10</v>
      </c>
      <c r="D20" s="249" t="s">
        <v>29</v>
      </c>
      <c r="E20" s="29"/>
      <c r="F20" s="31">
        <f>C20*E20</f>
        <v>0</v>
      </c>
      <c r="G20" s="35">
        <v>8</v>
      </c>
      <c r="H20" s="31">
        <f>(E20*0.08)+E20</f>
        <v>0</v>
      </c>
      <c r="I20" s="33">
        <f>C20*H20</f>
        <v>0</v>
      </c>
      <c r="J20" s="36"/>
    </row>
    <row r="21" spans="1:10" s="37" customFormat="1" ht="27.75" customHeight="1">
      <c r="A21" s="28">
        <v>17</v>
      </c>
      <c r="B21" s="248" t="s">
        <v>927</v>
      </c>
      <c r="C21" s="249">
        <v>3</v>
      </c>
      <c r="D21" s="249" t="s">
        <v>29</v>
      </c>
      <c r="E21" s="29"/>
      <c r="F21" s="31">
        <f>C21*E21</f>
        <v>0</v>
      </c>
      <c r="G21" s="35">
        <v>8</v>
      </c>
      <c r="H21" s="31">
        <f>(E21*0.08)+E21</f>
        <v>0</v>
      </c>
      <c r="I21" s="33">
        <f>C21*H21</f>
        <v>0</v>
      </c>
      <c r="J21" s="36"/>
    </row>
    <row r="22" spans="1:10" s="37" customFormat="1" ht="29.25" customHeight="1">
      <c r="A22" s="28">
        <v>18</v>
      </c>
      <c r="B22" s="248" t="s">
        <v>928</v>
      </c>
      <c r="C22" s="249">
        <v>3</v>
      </c>
      <c r="D22" s="249" t="s">
        <v>29</v>
      </c>
      <c r="E22" s="29"/>
      <c r="F22" s="31">
        <f>C22*E22</f>
        <v>0</v>
      </c>
      <c r="G22" s="35">
        <v>8</v>
      </c>
      <c r="H22" s="31">
        <f>(E22*0.08)+E22</f>
        <v>0</v>
      </c>
      <c r="I22" s="33">
        <f>C22*H22</f>
        <v>0</v>
      </c>
      <c r="J22" s="36"/>
    </row>
    <row r="23" spans="1:10" s="37" customFormat="1" ht="28.5" customHeight="1">
      <c r="A23" s="38">
        <v>19</v>
      </c>
      <c r="B23" s="248" t="s">
        <v>929</v>
      </c>
      <c r="C23" s="249">
        <v>4</v>
      </c>
      <c r="D23" s="249" t="s">
        <v>29</v>
      </c>
      <c r="E23" s="29"/>
      <c r="F23" s="31">
        <f>C23*E23</f>
        <v>0</v>
      </c>
      <c r="G23" s="35">
        <v>8</v>
      </c>
      <c r="H23" s="31">
        <f>(E23*0.08)+E23</f>
        <v>0</v>
      </c>
      <c r="I23" s="33">
        <f>C23*H23</f>
        <v>0</v>
      </c>
      <c r="J23" s="36"/>
    </row>
    <row r="24" spans="1:10" s="37" customFormat="1" ht="17.25" customHeight="1">
      <c r="A24" s="38">
        <v>20</v>
      </c>
      <c r="B24" s="248" t="s">
        <v>930</v>
      </c>
      <c r="C24" s="249">
        <v>1</v>
      </c>
      <c r="D24" s="249" t="s">
        <v>29</v>
      </c>
      <c r="E24" s="29"/>
      <c r="F24" s="31">
        <f>C24*E24</f>
        <v>0</v>
      </c>
      <c r="G24" s="35">
        <v>8</v>
      </c>
      <c r="H24" s="31">
        <f>(E24*0.08)+E24</f>
        <v>0</v>
      </c>
      <c r="I24" s="33">
        <f>C24*H24</f>
        <v>0</v>
      </c>
      <c r="J24" s="36"/>
    </row>
    <row r="25" spans="1:10" s="37" customFormat="1" ht="12.75">
      <c r="A25" s="28">
        <v>21</v>
      </c>
      <c r="B25" s="248" t="s">
        <v>931</v>
      </c>
      <c r="C25" s="249">
        <v>1</v>
      </c>
      <c r="D25" s="249" t="s">
        <v>29</v>
      </c>
      <c r="E25" s="29"/>
      <c r="F25" s="31">
        <f>C25*E25</f>
        <v>0</v>
      </c>
      <c r="G25" s="35">
        <v>8</v>
      </c>
      <c r="H25" s="31">
        <f>(E25*0.08)+E25</f>
        <v>0</v>
      </c>
      <c r="I25" s="33">
        <f>C25*H25</f>
        <v>0</v>
      </c>
      <c r="J25" s="36"/>
    </row>
    <row r="26" spans="1:10" s="37" customFormat="1" ht="28.5" customHeight="1">
      <c r="A26" s="38">
        <v>22</v>
      </c>
      <c r="B26" s="248" t="s">
        <v>932</v>
      </c>
      <c r="C26" s="249">
        <v>5</v>
      </c>
      <c r="D26" s="249" t="s">
        <v>29</v>
      </c>
      <c r="E26" s="29"/>
      <c r="F26" s="31">
        <f>C26*E26</f>
        <v>0</v>
      </c>
      <c r="G26" s="35">
        <v>8</v>
      </c>
      <c r="H26" s="31">
        <f>(E26*0.08)+E26</f>
        <v>0</v>
      </c>
      <c r="I26" s="33">
        <f>C26*H26</f>
        <v>0</v>
      </c>
      <c r="J26" s="36"/>
    </row>
    <row r="27" spans="1:10" s="37" customFormat="1" ht="29.25" customHeight="1">
      <c r="A27" s="38">
        <v>23</v>
      </c>
      <c r="B27" s="248" t="s">
        <v>933</v>
      </c>
      <c r="C27" s="249">
        <v>4</v>
      </c>
      <c r="D27" s="249" t="s">
        <v>29</v>
      </c>
      <c r="E27" s="30"/>
      <c r="F27" s="31">
        <f>C27*E27</f>
        <v>0</v>
      </c>
      <c r="G27" s="35">
        <v>8</v>
      </c>
      <c r="H27" s="31">
        <f>(E27*0.08)+E27</f>
        <v>0</v>
      </c>
      <c r="I27" s="33">
        <f>C27*H27</f>
        <v>0</v>
      </c>
      <c r="J27" s="36"/>
    </row>
    <row r="28" spans="1:10" s="37" customFormat="1" ht="27.75" customHeight="1">
      <c r="A28" s="28">
        <v>24</v>
      </c>
      <c r="B28" s="248" t="s">
        <v>934</v>
      </c>
      <c r="C28" s="249">
        <v>1</v>
      </c>
      <c r="D28" s="249" t="s">
        <v>29</v>
      </c>
      <c r="E28" s="29"/>
      <c r="F28" s="31">
        <f>C28*E28</f>
        <v>0</v>
      </c>
      <c r="G28" s="35">
        <v>8</v>
      </c>
      <c r="H28" s="31">
        <f>(E28*0.08)+E28</f>
        <v>0</v>
      </c>
      <c r="I28" s="33">
        <f>C28*H28</f>
        <v>0</v>
      </c>
      <c r="J28" s="36"/>
    </row>
    <row r="29" spans="1:10" s="37" customFormat="1" ht="30" customHeight="1">
      <c r="A29" s="38">
        <v>25</v>
      </c>
      <c r="B29" s="248" t="s">
        <v>935</v>
      </c>
      <c r="C29" s="249">
        <v>4</v>
      </c>
      <c r="D29" s="249" t="s">
        <v>29</v>
      </c>
      <c r="E29" s="36"/>
      <c r="F29" s="31">
        <f>C29*E29</f>
        <v>0</v>
      </c>
      <c r="G29" s="35">
        <v>8</v>
      </c>
      <c r="H29" s="31">
        <f>(E29*0.08)+E29</f>
        <v>0</v>
      </c>
      <c r="I29" s="33">
        <f>C29*H29</f>
        <v>0</v>
      </c>
      <c r="J29" s="36"/>
    </row>
    <row r="30" spans="1:10" s="37" customFormat="1" ht="34.5" customHeight="1">
      <c r="A30" s="38">
        <v>26</v>
      </c>
      <c r="B30" s="248" t="s">
        <v>936</v>
      </c>
      <c r="C30" s="250">
        <v>5</v>
      </c>
      <c r="D30" s="250" t="s">
        <v>29</v>
      </c>
      <c r="E30" s="36"/>
      <c r="F30" s="31">
        <f>C30*E30</f>
        <v>0</v>
      </c>
      <c r="G30" s="35">
        <v>8</v>
      </c>
      <c r="H30" s="31">
        <f>(E30*0.08)+E30</f>
        <v>0</v>
      </c>
      <c r="I30" s="33">
        <f>C30*H30</f>
        <v>0</v>
      </c>
      <c r="J30" s="36"/>
    </row>
    <row r="31" spans="1:10" s="37" customFormat="1" ht="40.5" customHeight="1">
      <c r="A31" s="28">
        <v>27</v>
      </c>
      <c r="B31" s="248" t="s">
        <v>937</v>
      </c>
      <c r="C31" s="250">
        <v>1</v>
      </c>
      <c r="D31" s="250" t="s">
        <v>29</v>
      </c>
      <c r="E31" s="36"/>
      <c r="F31" s="31">
        <f>C31*E31</f>
        <v>0</v>
      </c>
      <c r="G31" s="35">
        <v>8</v>
      </c>
      <c r="H31" s="31">
        <f>(E31*0.08)+E31</f>
        <v>0</v>
      </c>
      <c r="I31" s="33">
        <f>C31*H31</f>
        <v>0</v>
      </c>
      <c r="J31" s="36"/>
    </row>
    <row r="32" spans="1:10" s="37" customFormat="1" ht="30" customHeight="1">
      <c r="A32" s="38">
        <v>28</v>
      </c>
      <c r="B32" s="248" t="s">
        <v>938</v>
      </c>
      <c r="C32" s="250">
        <v>1</v>
      </c>
      <c r="D32" s="250" t="s">
        <v>29</v>
      </c>
      <c r="E32" s="36"/>
      <c r="F32" s="31">
        <f>C32*E32</f>
        <v>0</v>
      </c>
      <c r="G32" s="35">
        <v>8</v>
      </c>
      <c r="H32" s="31">
        <f>(E32*0.08)+E32</f>
        <v>0</v>
      </c>
      <c r="I32" s="33">
        <f>C32*H32</f>
        <v>0</v>
      </c>
      <c r="J32" s="36"/>
    </row>
    <row r="33" spans="1:10" s="37" customFormat="1" ht="30" customHeight="1">
      <c r="A33" s="38">
        <v>29</v>
      </c>
      <c r="B33" s="248" t="s">
        <v>939</v>
      </c>
      <c r="C33" s="250">
        <v>41</v>
      </c>
      <c r="D33" s="250" t="s">
        <v>29</v>
      </c>
      <c r="E33" s="36"/>
      <c r="F33" s="31">
        <f>C33*E33</f>
        <v>0</v>
      </c>
      <c r="G33" s="35">
        <v>8</v>
      </c>
      <c r="H33" s="31">
        <f>(E33*0.08)+E33</f>
        <v>0</v>
      </c>
      <c r="I33" s="33">
        <f>C33*H33</f>
        <v>0</v>
      </c>
      <c r="J33" s="36"/>
    </row>
    <row r="34" spans="2:13" ht="12.75">
      <c r="B34" t="s">
        <v>7</v>
      </c>
      <c r="F34" s="46">
        <f>SUM(F5:F33)</f>
        <v>0</v>
      </c>
      <c r="I34" s="46">
        <f>SUM(I5:I33)</f>
        <v>0</v>
      </c>
      <c r="K34" s="37"/>
      <c r="L34" s="37"/>
      <c r="M34" s="37"/>
    </row>
    <row r="35" spans="1:13" s="50" customFormat="1" ht="12.75">
      <c r="A35"/>
      <c r="B35"/>
      <c r="C35"/>
      <c r="D35"/>
      <c r="E35"/>
      <c r="F35"/>
      <c r="G35"/>
      <c r="H35"/>
      <c r="I35"/>
      <c r="J35"/>
      <c r="K35" s="49"/>
      <c r="L35" s="49"/>
      <c r="M35" s="49"/>
    </row>
    <row r="37" spans="1:10" ht="12.75" customHeight="1">
      <c r="A37" s="48" t="s">
        <v>940</v>
      </c>
      <c r="B37" s="48"/>
      <c r="C37" s="48"/>
      <c r="D37" s="48"/>
      <c r="E37" s="48"/>
      <c r="F37" s="48"/>
      <c r="G37" s="48"/>
      <c r="H37" s="48"/>
      <c r="I37" s="48"/>
      <c r="J37" s="48"/>
    </row>
    <row r="38" spans="1:10" ht="12.75" customHeight="1">
      <c r="A38" s="48" t="s">
        <v>941</v>
      </c>
      <c r="B38" s="48"/>
      <c r="C38" s="48"/>
      <c r="D38" s="48"/>
      <c r="E38" s="48"/>
      <c r="F38" s="48"/>
      <c r="G38" s="48"/>
      <c r="H38" s="48"/>
      <c r="I38" s="48"/>
      <c r="J38" s="48"/>
    </row>
    <row r="41" spans="1:6" ht="12.75">
      <c r="A41" s="15" t="s">
        <v>10</v>
      </c>
      <c r="B41" s="15"/>
      <c r="C41" s="16"/>
      <c r="F41" t="s">
        <v>56</v>
      </c>
    </row>
    <row r="42" spans="1:6" ht="12.75">
      <c r="A42" s="17" t="s">
        <v>12</v>
      </c>
      <c r="B42" s="17"/>
      <c r="D42" s="17" t="s">
        <v>57</v>
      </c>
      <c r="F42" t="s">
        <v>58</v>
      </c>
    </row>
  </sheetData>
  <sheetProtection selectLockedCells="1" selectUnlockedCells="1"/>
  <mergeCells count="3">
    <mergeCell ref="A1:I1"/>
    <mergeCell ref="A37:J37"/>
    <mergeCell ref="A38:J38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31"/>
  <sheetViews>
    <sheetView zoomScale="110" zoomScaleNormal="110" workbookViewId="0" topLeftCell="A7">
      <selection activeCell="B13" sqref="B13"/>
    </sheetView>
  </sheetViews>
  <sheetFormatPr defaultColWidth="11.00390625" defaultRowHeight="12.75"/>
  <cols>
    <col min="1" max="1" width="3.125" style="0" customWidth="1"/>
    <col min="2" max="2" width="30.625" style="0" customWidth="1"/>
    <col min="3" max="3" width="5.25390625" style="0" customWidth="1"/>
    <col min="4" max="4" width="6.00390625" style="0" customWidth="1"/>
    <col min="5" max="5" width="9.00390625" style="0" customWidth="1"/>
    <col min="6" max="6" width="9.125" style="0" customWidth="1"/>
    <col min="7" max="7" width="4.875" style="0" customWidth="1"/>
    <col min="8" max="8" width="12.125" style="0" customWidth="1"/>
    <col min="10" max="10" width="17.875" style="0" customWidth="1"/>
    <col min="11" max="255" width="11.375" style="0" customWidth="1"/>
    <col min="256" max="16384" width="11.625" style="0" customWidth="1"/>
  </cols>
  <sheetData>
    <row r="1" spans="1:11" s="85" customFormat="1" ht="42" customHeight="1">
      <c r="A1" s="81"/>
      <c r="B1" s="82" t="s">
        <v>265</v>
      </c>
      <c r="C1" s="82"/>
      <c r="D1" s="82"/>
      <c r="E1" s="82"/>
      <c r="F1" s="82"/>
      <c r="G1" s="82"/>
      <c r="H1" s="82"/>
      <c r="I1" s="82"/>
      <c r="J1" s="83"/>
      <c r="K1" s="84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6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6</v>
      </c>
      <c r="G3" s="23">
        <v>7</v>
      </c>
      <c r="H3" s="23">
        <v>8</v>
      </c>
      <c r="I3" s="25">
        <v>9</v>
      </c>
      <c r="J3" s="25">
        <v>10</v>
      </c>
    </row>
    <row r="4" spans="1:10" ht="16.5" customHeight="1">
      <c r="A4" s="22"/>
      <c r="B4" s="22"/>
      <c r="C4" s="22"/>
      <c r="D4" s="22"/>
      <c r="E4" s="23"/>
      <c r="F4" s="26" t="s">
        <v>60</v>
      </c>
      <c r="G4" s="26"/>
      <c r="H4" s="26" t="s">
        <v>26</v>
      </c>
      <c r="I4" s="27" t="s">
        <v>27</v>
      </c>
      <c r="J4" s="25"/>
    </row>
    <row r="5" spans="1:11" s="89" customFormat="1" ht="30" customHeight="1">
      <c r="A5" s="86">
        <v>1</v>
      </c>
      <c r="B5" s="61" t="s">
        <v>266</v>
      </c>
      <c r="C5" s="86">
        <v>100</v>
      </c>
      <c r="D5" s="86" t="s">
        <v>29</v>
      </c>
      <c r="E5" s="61"/>
      <c r="F5" s="87">
        <f>C5*E5</f>
        <v>0</v>
      </c>
      <c r="G5" s="61">
        <v>8</v>
      </c>
      <c r="H5" s="87">
        <f>(E5*0.08)+E5</f>
        <v>0</v>
      </c>
      <c r="I5" s="10">
        <f>C5*H5</f>
        <v>0</v>
      </c>
      <c r="J5" s="61"/>
      <c r="K5" s="88"/>
    </row>
    <row r="6" spans="1:11" s="89" customFormat="1" ht="26.25" customHeight="1">
      <c r="A6" s="86">
        <v>2</v>
      </c>
      <c r="B6" s="61" t="s">
        <v>267</v>
      </c>
      <c r="C6" s="86">
        <v>50</v>
      </c>
      <c r="D6" s="86" t="s">
        <v>29</v>
      </c>
      <c r="E6" s="61"/>
      <c r="F6" s="87">
        <f>C6*E6</f>
        <v>0</v>
      </c>
      <c r="G6" s="61">
        <v>8</v>
      </c>
      <c r="H6" s="87">
        <f>(E6*0.08)+E6</f>
        <v>0</v>
      </c>
      <c r="I6" s="10">
        <f>C6*H6</f>
        <v>0</v>
      </c>
      <c r="J6" s="61"/>
      <c r="K6" s="88"/>
    </row>
    <row r="7" spans="1:10" s="37" customFormat="1" ht="30.75" customHeight="1">
      <c r="A7" s="38">
        <v>3</v>
      </c>
      <c r="B7" s="29" t="s">
        <v>268</v>
      </c>
      <c r="C7" s="28">
        <v>100</v>
      </c>
      <c r="D7" s="28" t="s">
        <v>29</v>
      </c>
      <c r="E7" s="29"/>
      <c r="F7" s="87">
        <f>C7*E7</f>
        <v>0</v>
      </c>
      <c r="G7" s="35">
        <v>8</v>
      </c>
      <c r="H7" s="87">
        <f>(E7*0.08)+E7</f>
        <v>0</v>
      </c>
      <c r="I7" s="10">
        <f>C7*H7</f>
        <v>0</v>
      </c>
      <c r="J7" s="36"/>
    </row>
    <row r="8" spans="1:11" s="89" customFormat="1" ht="27.75" customHeight="1">
      <c r="A8" s="86">
        <v>4</v>
      </c>
      <c r="B8" s="61" t="s">
        <v>269</v>
      </c>
      <c r="C8" s="86">
        <v>5</v>
      </c>
      <c r="D8" s="86" t="s">
        <v>29</v>
      </c>
      <c r="E8" s="61"/>
      <c r="F8" s="87">
        <f>C8*E8</f>
        <v>0</v>
      </c>
      <c r="G8" s="61">
        <v>8</v>
      </c>
      <c r="H8" s="87">
        <f>(E8*0.08)+E8</f>
        <v>0</v>
      </c>
      <c r="I8" s="10">
        <f>C8*H8</f>
        <v>0</v>
      </c>
      <c r="J8" s="61"/>
      <c r="K8" s="88"/>
    </row>
    <row r="9" spans="1:11" s="89" customFormat="1" ht="15" customHeight="1">
      <c r="A9" s="86">
        <v>5</v>
      </c>
      <c r="B9" s="61" t="s">
        <v>270</v>
      </c>
      <c r="C9" s="86">
        <v>30</v>
      </c>
      <c r="D9" s="86" t="s">
        <v>29</v>
      </c>
      <c r="E9" s="61"/>
      <c r="F9" s="87">
        <f>C9*E9</f>
        <v>0</v>
      </c>
      <c r="G9" s="61">
        <v>8</v>
      </c>
      <c r="H9" s="87">
        <f>(E9*0.08)+E9</f>
        <v>0</v>
      </c>
      <c r="I9" s="10">
        <f>C9*H9</f>
        <v>0</v>
      </c>
      <c r="J9" s="61"/>
      <c r="K9" s="88"/>
    </row>
    <row r="10" spans="1:11" s="89" customFormat="1" ht="17.25" customHeight="1">
      <c r="A10" s="86">
        <v>6</v>
      </c>
      <c r="B10" s="61" t="s">
        <v>271</v>
      </c>
      <c r="C10" s="86">
        <v>30</v>
      </c>
      <c r="D10" s="86" t="s">
        <v>29</v>
      </c>
      <c r="E10" s="61"/>
      <c r="F10" s="87">
        <f>C10*E10</f>
        <v>0</v>
      </c>
      <c r="G10" s="61">
        <v>8</v>
      </c>
      <c r="H10" s="87">
        <f>(E10*0.08)+E10</f>
        <v>0</v>
      </c>
      <c r="I10" s="10">
        <f>C10*H10</f>
        <v>0</v>
      </c>
      <c r="J10" s="61"/>
      <c r="K10" s="88"/>
    </row>
    <row r="11" spans="1:11" s="89" customFormat="1" ht="19.5" customHeight="1">
      <c r="A11" s="86">
        <v>7</v>
      </c>
      <c r="B11" s="61" t="s">
        <v>272</v>
      </c>
      <c r="C11" s="86">
        <v>30</v>
      </c>
      <c r="D11" s="86" t="s">
        <v>29</v>
      </c>
      <c r="E11" s="61"/>
      <c r="F11" s="87">
        <f>C11*E11</f>
        <v>0</v>
      </c>
      <c r="G11" s="61">
        <v>8</v>
      </c>
      <c r="H11" s="87">
        <f>(E11*0.08)+E11</f>
        <v>0</v>
      </c>
      <c r="I11" s="10">
        <f>C11*H11</f>
        <v>0</v>
      </c>
      <c r="J11" s="61"/>
      <c r="K11" s="88"/>
    </row>
    <row r="12" spans="1:11" s="89" customFormat="1" ht="40.5" customHeight="1">
      <c r="A12" s="86">
        <v>8</v>
      </c>
      <c r="B12" s="61" t="s">
        <v>273</v>
      </c>
      <c r="C12" s="86">
        <v>10</v>
      </c>
      <c r="D12" s="86" t="s">
        <v>29</v>
      </c>
      <c r="E12" s="61"/>
      <c r="F12" s="87">
        <f>C12*E12</f>
        <v>0</v>
      </c>
      <c r="G12" s="61">
        <v>8</v>
      </c>
      <c r="H12" s="87">
        <f>(E12*0.08)+E12</f>
        <v>0</v>
      </c>
      <c r="I12" s="10">
        <f>C12*H12</f>
        <v>0</v>
      </c>
      <c r="J12" s="61"/>
      <c r="K12" s="88"/>
    </row>
    <row r="13" spans="1:11" s="89" customFormat="1" ht="41.25" customHeight="1">
      <c r="A13" s="86">
        <v>9</v>
      </c>
      <c r="B13" s="61" t="s">
        <v>274</v>
      </c>
      <c r="C13" s="86">
        <v>300</v>
      </c>
      <c r="D13" s="86" t="s">
        <v>29</v>
      </c>
      <c r="E13" s="61"/>
      <c r="F13" s="87">
        <f>C13*E13</f>
        <v>0</v>
      </c>
      <c r="G13" s="61">
        <v>8</v>
      </c>
      <c r="H13" s="87">
        <f>(E13*0.08)+E13</f>
        <v>0</v>
      </c>
      <c r="I13" s="10">
        <f>C13*H13</f>
        <v>0</v>
      </c>
      <c r="J13" s="61"/>
      <c r="K13" s="88"/>
    </row>
    <row r="14" spans="1:11" s="89" customFormat="1" ht="18" customHeight="1">
      <c r="A14" s="86">
        <v>10</v>
      </c>
      <c r="B14" s="61" t="s">
        <v>275</v>
      </c>
      <c r="C14" s="86">
        <v>10</v>
      </c>
      <c r="D14" s="86" t="s">
        <v>29</v>
      </c>
      <c r="E14" s="61"/>
      <c r="F14" s="87">
        <f>C14*E14</f>
        <v>0</v>
      </c>
      <c r="G14" s="61">
        <v>8</v>
      </c>
      <c r="H14" s="87">
        <f>(E14*0.08)+E14</f>
        <v>0</v>
      </c>
      <c r="I14" s="10">
        <f>C14*H14</f>
        <v>0</v>
      </c>
      <c r="J14" s="61"/>
      <c r="K14" s="88"/>
    </row>
    <row r="15" spans="1:11" s="89" customFormat="1" ht="17.25" customHeight="1">
      <c r="A15" s="86">
        <v>11</v>
      </c>
      <c r="B15" s="61" t="s">
        <v>276</v>
      </c>
      <c r="C15" s="86">
        <v>2</v>
      </c>
      <c r="D15" s="86" t="s">
        <v>29</v>
      </c>
      <c r="E15" s="61"/>
      <c r="F15" s="87">
        <f>C15*E15</f>
        <v>0</v>
      </c>
      <c r="G15" s="61">
        <v>8</v>
      </c>
      <c r="H15" s="87">
        <f>(E15*0.08)+E15</f>
        <v>0</v>
      </c>
      <c r="I15" s="10">
        <f>C15*H15</f>
        <v>0</v>
      </c>
      <c r="J15" s="61"/>
      <c r="K15" s="88"/>
    </row>
    <row r="16" spans="1:11" s="89" customFormat="1" ht="18" customHeight="1">
      <c r="A16" s="86">
        <v>12</v>
      </c>
      <c r="B16" s="61" t="s">
        <v>277</v>
      </c>
      <c r="C16" s="86">
        <v>5</v>
      </c>
      <c r="D16" s="86" t="s">
        <v>29</v>
      </c>
      <c r="E16" s="61"/>
      <c r="F16" s="87">
        <f>C16*E16</f>
        <v>0</v>
      </c>
      <c r="G16" s="61">
        <v>8</v>
      </c>
      <c r="H16" s="87">
        <f>(E16*0.08)+E16</f>
        <v>0</v>
      </c>
      <c r="I16" s="10">
        <f>C16*H16</f>
        <v>0</v>
      </c>
      <c r="J16" s="61"/>
      <c r="K16" s="88"/>
    </row>
    <row r="17" spans="1:10" s="69" customFormat="1" ht="26.25" customHeight="1">
      <c r="A17" s="86">
        <v>13</v>
      </c>
      <c r="B17" s="61" t="s">
        <v>278</v>
      </c>
      <c r="C17" s="86">
        <v>20</v>
      </c>
      <c r="D17" s="86" t="s">
        <v>29</v>
      </c>
      <c r="E17" s="61"/>
      <c r="F17" s="87">
        <f>C17*E17</f>
        <v>0</v>
      </c>
      <c r="G17" s="61">
        <v>8</v>
      </c>
      <c r="H17" s="87">
        <f>(E17*0.08)+E17</f>
        <v>0</v>
      </c>
      <c r="I17" s="10">
        <f>C17*H17</f>
        <v>0</v>
      </c>
      <c r="J17" s="61"/>
    </row>
    <row r="18" spans="1:10" ht="12.75">
      <c r="A18" s="90"/>
      <c r="B18" s="91" t="s">
        <v>7</v>
      </c>
      <c r="C18" s="92"/>
      <c r="D18" s="92"/>
      <c r="E18" s="92"/>
      <c r="F18" s="93">
        <v>0</v>
      </c>
      <c r="G18" s="92"/>
      <c r="H18" s="92"/>
      <c r="I18" s="94">
        <f>SUM(I5:I17)</f>
        <v>0</v>
      </c>
      <c r="J18" s="92"/>
    </row>
    <row r="19" spans="1:10" ht="12.75">
      <c r="A19" s="90"/>
      <c r="B19" s="92"/>
      <c r="C19" s="92"/>
      <c r="D19" s="92"/>
      <c r="E19" s="92"/>
      <c r="F19" s="92"/>
      <c r="G19" s="92"/>
      <c r="H19" s="92"/>
      <c r="I19" s="94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5"/>
      <c r="J20" s="92"/>
    </row>
    <row r="21" spans="1:10" ht="12.75" customHeight="1">
      <c r="A21" s="48" t="s">
        <v>279</v>
      </c>
      <c r="B21" s="48"/>
      <c r="C21" s="48"/>
      <c r="D21" s="48"/>
      <c r="E21" s="48"/>
      <c r="F21" s="48"/>
      <c r="G21" s="48"/>
      <c r="H21" s="48"/>
      <c r="I21" s="48">
        <f>SUM(I7:I20)</f>
        <v>0</v>
      </c>
      <c r="J21" s="48"/>
    </row>
    <row r="22" spans="1:10" ht="12.75" customHeight="1">
      <c r="A22" s="48" t="s">
        <v>280</v>
      </c>
      <c r="B22" s="48"/>
      <c r="C22" s="48"/>
      <c r="D22" s="48"/>
      <c r="E22" s="48"/>
      <c r="F22" s="48"/>
      <c r="G22" s="48"/>
      <c r="H22" s="48"/>
      <c r="I22" s="48">
        <f>SUM(I21)</f>
        <v>0</v>
      </c>
      <c r="J22" s="48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48"/>
      <c r="J23" s="92"/>
    </row>
    <row r="24" ht="12.75">
      <c r="J24" s="92"/>
    </row>
    <row r="25" spans="1:10" ht="12.75">
      <c r="A25" s="15" t="s">
        <v>10</v>
      </c>
      <c r="B25" s="15"/>
      <c r="C25" s="16"/>
      <c r="G25" t="s">
        <v>56</v>
      </c>
      <c r="J25" s="92"/>
    </row>
    <row r="26" spans="1:10" ht="12.75">
      <c r="A26" s="17" t="s">
        <v>12</v>
      </c>
      <c r="B26" s="17"/>
      <c r="D26" s="17" t="s">
        <v>57</v>
      </c>
      <c r="G26" t="s">
        <v>58</v>
      </c>
      <c r="J26" s="92"/>
    </row>
    <row r="27" ht="12.75">
      <c r="J27" s="92"/>
    </row>
    <row r="28" ht="12.75">
      <c r="A28" s="92"/>
    </row>
    <row r="29" ht="12.75">
      <c r="A29" s="92"/>
    </row>
    <row r="30" ht="12.75">
      <c r="A30" s="92"/>
    </row>
    <row r="31" ht="12.75">
      <c r="A31" s="92"/>
    </row>
  </sheetData>
  <sheetProtection selectLockedCells="1" selectUnlockedCells="1"/>
  <mergeCells count="3">
    <mergeCell ref="B1:I1"/>
    <mergeCell ref="A21:J21"/>
    <mergeCell ref="A22:J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9"/>
  <sheetViews>
    <sheetView zoomScale="110" zoomScaleNormal="110" workbookViewId="0" topLeftCell="A1">
      <selection activeCell="F6" sqref="F6"/>
    </sheetView>
  </sheetViews>
  <sheetFormatPr defaultColWidth="9.00390625" defaultRowHeight="12.75"/>
  <cols>
    <col min="1" max="1" width="3.00390625" style="0" customWidth="1"/>
    <col min="2" max="2" width="29.875" style="74" customWidth="1"/>
    <col min="3" max="3" width="5.375" style="74" customWidth="1"/>
    <col min="4" max="4" width="6.00390625" style="96" customWidth="1"/>
    <col min="5" max="5" width="9.375" style="74" customWidth="1"/>
    <col min="6" max="6" width="8.50390625" style="74" customWidth="1"/>
    <col min="7" max="7" width="4.875" style="74" customWidth="1"/>
    <col min="8" max="8" width="12.125" style="74" customWidth="1"/>
    <col min="9" max="9" width="9.375" style="74" customWidth="1"/>
    <col min="10" max="10" width="17.375" style="74" customWidth="1"/>
    <col min="11" max="11" width="9.125" style="74" customWidth="1"/>
    <col min="256" max="16384" width="11.625" style="0" customWidth="1"/>
  </cols>
  <sheetData>
    <row r="1" spans="2:11" s="97" customFormat="1" ht="27" customHeight="1">
      <c r="B1" s="98" t="s">
        <v>281</v>
      </c>
      <c r="C1" s="98"/>
      <c r="D1" s="98"/>
      <c r="E1" s="98"/>
      <c r="F1" s="98"/>
      <c r="G1" s="98"/>
      <c r="H1" s="98"/>
      <c r="I1" s="98"/>
      <c r="J1" s="98"/>
      <c r="K1" s="99"/>
    </row>
    <row r="2" spans="1:13" ht="34.5" customHeight="1">
      <c r="A2" s="100" t="s">
        <v>15</v>
      </c>
      <c r="B2" s="23" t="s">
        <v>16</v>
      </c>
      <c r="C2" s="23" t="s">
        <v>17</v>
      </c>
      <c r="D2" s="23" t="s">
        <v>18</v>
      </c>
      <c r="E2" s="23" t="s">
        <v>282</v>
      </c>
      <c r="F2" s="23" t="s">
        <v>283</v>
      </c>
      <c r="G2" s="23" t="s">
        <v>284</v>
      </c>
      <c r="H2" s="24" t="s">
        <v>22</v>
      </c>
      <c r="I2" s="23" t="s">
        <v>23</v>
      </c>
      <c r="J2" s="25" t="s">
        <v>24</v>
      </c>
      <c r="K2" s="70"/>
      <c r="L2" s="53"/>
      <c r="M2" s="53"/>
    </row>
    <row r="3" spans="1:13" ht="17.25" customHeight="1">
      <c r="A3" s="22">
        <v>1</v>
      </c>
      <c r="B3" s="23">
        <v>2</v>
      </c>
      <c r="C3" s="23">
        <v>3</v>
      </c>
      <c r="D3" s="23">
        <v>4</v>
      </c>
      <c r="E3" s="23">
        <v>5</v>
      </c>
      <c r="F3" s="23">
        <v>7</v>
      </c>
      <c r="G3" s="23">
        <v>8</v>
      </c>
      <c r="H3" s="23">
        <v>9</v>
      </c>
      <c r="I3" s="23">
        <v>10</v>
      </c>
      <c r="J3" s="25">
        <v>11</v>
      </c>
      <c r="K3" s="70"/>
      <c r="L3" s="53"/>
      <c r="M3" s="53"/>
    </row>
    <row r="4" spans="1:13" ht="17.25" customHeight="1">
      <c r="A4" s="22"/>
      <c r="B4" s="23"/>
      <c r="C4" s="23"/>
      <c r="D4" s="23"/>
      <c r="E4" s="23"/>
      <c r="F4" s="26" t="s">
        <v>25</v>
      </c>
      <c r="G4" s="26"/>
      <c r="H4" s="26" t="s">
        <v>285</v>
      </c>
      <c r="I4" s="26" t="s">
        <v>27</v>
      </c>
      <c r="J4" s="25"/>
      <c r="K4" s="70"/>
      <c r="L4" s="53"/>
      <c r="M4" s="53"/>
    </row>
    <row r="5" spans="1:13" ht="12.75">
      <c r="A5" s="101">
        <v>1</v>
      </c>
      <c r="B5" s="29" t="s">
        <v>286</v>
      </c>
      <c r="C5" s="28">
        <v>10</v>
      </c>
      <c r="D5" s="28" t="s">
        <v>287</v>
      </c>
      <c r="E5" s="29"/>
      <c r="F5" s="30">
        <f>C5*E5</f>
        <v>0</v>
      </c>
      <c r="G5" s="29">
        <v>8</v>
      </c>
      <c r="H5" s="30">
        <f>(E5*0.08)+E5</f>
        <v>0</v>
      </c>
      <c r="I5" s="30">
        <f>C5*H5</f>
        <v>0</v>
      </c>
      <c r="J5" s="29"/>
      <c r="K5" s="70"/>
      <c r="L5" s="53"/>
      <c r="M5" s="53"/>
    </row>
    <row r="6" spans="1:13" ht="18" customHeight="1">
      <c r="A6" s="101">
        <v>2</v>
      </c>
      <c r="B6" s="29" t="s">
        <v>288</v>
      </c>
      <c r="C6" s="28">
        <v>20</v>
      </c>
      <c r="D6" s="28" t="s">
        <v>287</v>
      </c>
      <c r="E6" s="29"/>
      <c r="F6" s="30">
        <f>C6*E6</f>
        <v>0</v>
      </c>
      <c r="G6" s="29">
        <v>8</v>
      </c>
      <c r="H6" s="30">
        <f>(E6*0.08)+E6</f>
        <v>0</v>
      </c>
      <c r="I6" s="30">
        <f>C6*H6</f>
        <v>0</v>
      </c>
      <c r="J6" s="29"/>
      <c r="K6" s="70"/>
      <c r="L6" s="53"/>
      <c r="M6" s="53"/>
    </row>
    <row r="7" spans="1:15" ht="12.75">
      <c r="A7" s="101">
        <v>3</v>
      </c>
      <c r="B7" s="29" t="s">
        <v>289</v>
      </c>
      <c r="C7" s="28">
        <v>20</v>
      </c>
      <c r="D7" s="28" t="s">
        <v>287</v>
      </c>
      <c r="E7" s="29"/>
      <c r="F7" s="30">
        <f>C7*E7</f>
        <v>0</v>
      </c>
      <c r="G7" s="29">
        <v>8</v>
      </c>
      <c r="H7" s="30">
        <f>(E7*0.08)+E7</f>
        <v>0</v>
      </c>
      <c r="I7" s="30">
        <f>C7*H7</f>
        <v>0</v>
      </c>
      <c r="J7" s="29"/>
      <c r="K7" s="70"/>
      <c r="L7" s="53"/>
      <c r="M7" s="53"/>
      <c r="O7" s="102"/>
    </row>
    <row r="8" spans="1:13" ht="12.75">
      <c r="A8" s="101">
        <v>4</v>
      </c>
      <c r="B8" s="29" t="s">
        <v>290</v>
      </c>
      <c r="C8" s="28">
        <v>10</v>
      </c>
      <c r="D8" s="28" t="s">
        <v>287</v>
      </c>
      <c r="E8" s="29"/>
      <c r="F8" s="30">
        <f>C8*E8</f>
        <v>0</v>
      </c>
      <c r="G8" s="29">
        <v>8</v>
      </c>
      <c r="H8" s="30">
        <f>(E8*0.08)+E8</f>
        <v>0</v>
      </c>
      <c r="I8" s="30">
        <f>C8*H8</f>
        <v>0</v>
      </c>
      <c r="J8" s="29"/>
      <c r="K8" s="70"/>
      <c r="L8" s="53"/>
      <c r="M8" s="53"/>
    </row>
    <row r="9" spans="1:13" ht="12.75">
      <c r="A9" s="101">
        <v>5</v>
      </c>
      <c r="B9" s="29" t="s">
        <v>291</v>
      </c>
      <c r="C9" s="28">
        <v>2</v>
      </c>
      <c r="D9" s="28" t="s">
        <v>287</v>
      </c>
      <c r="E9" s="29"/>
      <c r="F9" s="30">
        <f>C9*E9</f>
        <v>0</v>
      </c>
      <c r="G9" s="29">
        <v>8</v>
      </c>
      <c r="H9" s="30">
        <f>(E9*0.08)+E9</f>
        <v>0</v>
      </c>
      <c r="I9" s="30">
        <f>C9*H9</f>
        <v>0</v>
      </c>
      <c r="J9" s="29"/>
      <c r="K9" s="70"/>
      <c r="L9" s="53"/>
      <c r="M9" s="53"/>
    </row>
    <row r="10" spans="1:13" ht="12.75">
      <c r="A10" s="103">
        <v>6</v>
      </c>
      <c r="B10" s="29" t="s">
        <v>292</v>
      </c>
      <c r="C10" s="28">
        <v>3</v>
      </c>
      <c r="D10" s="28" t="s">
        <v>287</v>
      </c>
      <c r="E10" s="29"/>
      <c r="F10" s="30">
        <f>C10*E10</f>
        <v>0</v>
      </c>
      <c r="G10" s="29">
        <v>8</v>
      </c>
      <c r="H10" s="30">
        <f>(E10*0.08)+E10</f>
        <v>0</v>
      </c>
      <c r="I10" s="30">
        <f>C10*H10</f>
        <v>0</v>
      </c>
      <c r="J10" s="29"/>
      <c r="K10" s="70"/>
      <c r="L10" s="53"/>
      <c r="M10" s="53"/>
    </row>
    <row r="11" spans="1:11" s="53" customFormat="1" ht="12.75">
      <c r="A11"/>
      <c r="B11" s="70" t="s">
        <v>7</v>
      </c>
      <c r="C11" s="70"/>
      <c r="D11" s="104"/>
      <c r="E11" s="70"/>
      <c r="F11" s="105">
        <f>SUM(F5:F10)</f>
        <v>0</v>
      </c>
      <c r="G11" s="70"/>
      <c r="H11" s="70"/>
      <c r="I11" s="105">
        <f>SUM(I5:I10)</f>
        <v>0</v>
      </c>
      <c r="J11" s="70"/>
      <c r="K11" s="70"/>
    </row>
    <row r="12" ht="12.75">
      <c r="B12" s="73"/>
    </row>
    <row r="13" spans="1:10" ht="12.75" customHeight="1">
      <c r="A13" s="48" t="s">
        <v>293</v>
      </c>
      <c r="B13" s="48"/>
      <c r="C13" s="48"/>
      <c r="D13" s="48"/>
      <c r="E13" s="48"/>
      <c r="F13" s="48"/>
      <c r="G13" s="48"/>
      <c r="H13" s="48"/>
      <c r="I13" s="48"/>
      <c r="J13" s="48"/>
    </row>
    <row r="14" spans="1:10" ht="12.75" customHeight="1">
      <c r="A14" s="48" t="s">
        <v>294</v>
      </c>
      <c r="B14" s="48"/>
      <c r="C14" s="48"/>
      <c r="D14" s="48"/>
      <c r="E14" s="48"/>
      <c r="F14" s="48"/>
      <c r="G14" s="48"/>
      <c r="H14" s="48"/>
      <c r="I14" s="48"/>
      <c r="J14" s="48"/>
    </row>
    <row r="16" spans="2:9" ht="12.75">
      <c r="B16"/>
      <c r="C16"/>
      <c r="D16"/>
      <c r="E16"/>
      <c r="F16"/>
      <c r="G16"/>
      <c r="H16"/>
      <c r="I16"/>
    </row>
    <row r="17" spans="1:9" ht="12.75">
      <c r="A17" s="15" t="s">
        <v>10</v>
      </c>
      <c r="B17" s="15"/>
      <c r="C17" s="16"/>
      <c r="D17"/>
      <c r="E17"/>
      <c r="F17"/>
      <c r="G17" t="s">
        <v>56</v>
      </c>
      <c r="H17"/>
      <c r="I17"/>
    </row>
    <row r="18" spans="1:9" ht="12.75">
      <c r="A18" s="17" t="s">
        <v>12</v>
      </c>
      <c r="B18" s="17"/>
      <c r="C18"/>
      <c r="D18" s="17" t="s">
        <v>57</v>
      </c>
      <c r="E18"/>
      <c r="F18"/>
      <c r="G18" t="s">
        <v>58</v>
      </c>
      <c r="H18"/>
      <c r="I18"/>
    </row>
    <row r="19" spans="2:9" ht="12.75">
      <c r="B19"/>
      <c r="C19"/>
      <c r="D19"/>
      <c r="E19"/>
      <c r="F19"/>
      <c r="G19"/>
      <c r="H19"/>
      <c r="I19"/>
    </row>
  </sheetData>
  <sheetProtection selectLockedCells="1" selectUnlockedCells="1"/>
  <mergeCells count="3">
    <mergeCell ref="B1:J1"/>
    <mergeCell ref="A13:J13"/>
    <mergeCell ref="A14:J14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2"/>
  <sheetViews>
    <sheetView zoomScale="110" zoomScaleNormal="110" workbookViewId="0" topLeftCell="A9">
      <selection activeCell="B12" sqref="B12"/>
    </sheetView>
  </sheetViews>
  <sheetFormatPr defaultColWidth="9.00390625" defaultRowHeight="12.75"/>
  <cols>
    <col min="1" max="1" width="4.00390625" style="0" customWidth="1"/>
    <col min="2" max="2" width="26.875" style="0" customWidth="1"/>
    <col min="3" max="3" width="5.875" style="0" customWidth="1"/>
    <col min="4" max="4" width="5.375" style="0" customWidth="1"/>
    <col min="5" max="6" width="9.50390625" style="0" customWidth="1"/>
    <col min="7" max="7" width="5.50390625" style="0" customWidth="1"/>
    <col min="8" max="8" width="12.875" style="0" customWidth="1"/>
    <col min="9" max="9" width="11.50390625" style="0" customWidth="1"/>
    <col min="10" max="10" width="18.625" style="0" customWidth="1"/>
    <col min="256" max="16384" width="11.625" style="0" customWidth="1"/>
  </cols>
  <sheetData>
    <row r="1" spans="2:9" ht="42.75" customHeight="1">
      <c r="B1" s="19" t="s">
        <v>295</v>
      </c>
      <c r="C1" s="19"/>
      <c r="D1" s="19"/>
      <c r="E1" s="19"/>
      <c r="F1" s="19"/>
      <c r="G1" s="19"/>
      <c r="H1" s="19"/>
      <c r="I1" s="19"/>
    </row>
    <row r="2" spans="1:10" ht="34.5" customHeight="1">
      <c r="A2" s="22" t="s">
        <v>15</v>
      </c>
      <c r="B2" s="22" t="s">
        <v>16</v>
      </c>
      <c r="C2" s="22" t="s">
        <v>17</v>
      </c>
      <c r="D2" s="22" t="s">
        <v>18</v>
      </c>
      <c r="E2" s="23" t="s">
        <v>19</v>
      </c>
      <c r="F2" s="23" t="s">
        <v>20</v>
      </c>
      <c r="G2" s="23" t="s">
        <v>21</v>
      </c>
      <c r="H2" s="24" t="s">
        <v>22</v>
      </c>
      <c r="I2" s="25" t="s">
        <v>23</v>
      </c>
      <c r="J2" s="25" t="s">
        <v>24</v>
      </c>
    </row>
    <row r="3" spans="1:10" ht="16.5" customHeight="1">
      <c r="A3" s="22">
        <v>1</v>
      </c>
      <c r="B3" s="22">
        <v>2</v>
      </c>
      <c r="C3" s="22">
        <v>3</v>
      </c>
      <c r="D3" s="22">
        <v>4</v>
      </c>
      <c r="E3" s="23">
        <v>5</v>
      </c>
      <c r="F3" s="23">
        <v>7</v>
      </c>
      <c r="G3" s="23">
        <v>8</v>
      </c>
      <c r="H3" s="23">
        <v>9</v>
      </c>
      <c r="I3" s="25">
        <v>10</v>
      </c>
      <c r="J3" s="25">
        <v>11</v>
      </c>
    </row>
    <row r="4" spans="1:10" ht="17.25" customHeight="1">
      <c r="A4" s="22"/>
      <c r="B4" s="22"/>
      <c r="C4" s="22"/>
      <c r="D4" s="22"/>
      <c r="E4" s="23"/>
      <c r="F4" s="26" t="s">
        <v>296</v>
      </c>
      <c r="G4" s="26"/>
      <c r="H4" s="26" t="s">
        <v>297</v>
      </c>
      <c r="I4" s="27" t="s">
        <v>298</v>
      </c>
      <c r="J4" s="25"/>
    </row>
    <row r="5" spans="1:10" s="37" customFormat="1" ht="12.75">
      <c r="A5" s="28">
        <v>1</v>
      </c>
      <c r="B5" s="29" t="s">
        <v>299</v>
      </c>
      <c r="C5" s="28">
        <v>20</v>
      </c>
      <c r="D5" s="28" t="s">
        <v>29</v>
      </c>
      <c r="E5" s="29"/>
      <c r="F5" s="30">
        <f>C5*E5</f>
        <v>0</v>
      </c>
      <c r="G5" s="29">
        <v>8</v>
      </c>
      <c r="H5" s="30">
        <f>(E5*0.08)+E5</f>
        <v>0</v>
      </c>
      <c r="I5" s="106">
        <f>C5*H5</f>
        <v>0</v>
      </c>
      <c r="J5" s="36"/>
    </row>
    <row r="6" spans="1:10" s="37" customFormat="1" ht="12.75">
      <c r="A6" s="38">
        <v>2</v>
      </c>
      <c r="B6" s="35" t="s">
        <v>300</v>
      </c>
      <c r="C6" s="38">
        <v>20</v>
      </c>
      <c r="D6" s="38" t="s">
        <v>29</v>
      </c>
      <c r="E6" s="35"/>
      <c r="F6" s="30">
        <f>C6*E6</f>
        <v>0</v>
      </c>
      <c r="G6" s="29">
        <v>8</v>
      </c>
      <c r="H6" s="30">
        <f>(E6*0.08)+E6</f>
        <v>0</v>
      </c>
      <c r="I6" s="106">
        <f>C6*H6</f>
        <v>0</v>
      </c>
      <c r="J6" s="107"/>
    </row>
    <row r="7" spans="1:10" s="37" customFormat="1" ht="30.75" customHeight="1">
      <c r="A7" s="38">
        <v>3</v>
      </c>
      <c r="B7" s="35" t="s">
        <v>301</v>
      </c>
      <c r="C7" s="38">
        <v>20</v>
      </c>
      <c r="D7" s="38" t="s">
        <v>29</v>
      </c>
      <c r="E7" s="35"/>
      <c r="F7" s="30">
        <f>C7*E7</f>
        <v>0</v>
      </c>
      <c r="G7" s="29">
        <v>8</v>
      </c>
      <c r="H7" s="30">
        <f>(E7*0.08)+E7</f>
        <v>0</v>
      </c>
      <c r="I7" s="106">
        <f>C7*H7</f>
        <v>0</v>
      </c>
      <c r="J7" s="107"/>
    </row>
    <row r="8" spans="1:10" s="37" customFormat="1" ht="33.75" customHeight="1">
      <c r="A8" s="28">
        <v>4</v>
      </c>
      <c r="B8" s="29" t="s">
        <v>302</v>
      </c>
      <c r="C8" s="28">
        <v>20</v>
      </c>
      <c r="D8" s="28" t="s">
        <v>29</v>
      </c>
      <c r="E8" s="29"/>
      <c r="F8" s="30">
        <f>C8*E8</f>
        <v>0</v>
      </c>
      <c r="G8" s="29">
        <v>8</v>
      </c>
      <c r="H8" s="30">
        <f>(E8*0.08)+E8</f>
        <v>0</v>
      </c>
      <c r="I8" s="106">
        <f>C8*H8</f>
        <v>0</v>
      </c>
      <c r="J8" s="36"/>
    </row>
    <row r="9" spans="1:10" s="37" customFormat="1" ht="64.5" customHeight="1">
      <c r="A9" s="28">
        <v>5</v>
      </c>
      <c r="B9" s="29" t="s">
        <v>303</v>
      </c>
      <c r="C9" s="28">
        <v>10</v>
      </c>
      <c r="D9" s="28" t="s">
        <v>29</v>
      </c>
      <c r="E9" s="29"/>
      <c r="F9" s="30">
        <f>C9*E9</f>
        <v>0</v>
      </c>
      <c r="G9" s="29">
        <v>8</v>
      </c>
      <c r="H9" s="30">
        <f>(E9*0.08)+E9</f>
        <v>0</v>
      </c>
      <c r="I9" s="106">
        <f>C9*H9</f>
        <v>0</v>
      </c>
      <c r="J9" s="36"/>
    </row>
    <row r="10" spans="1:10" s="37" customFormat="1" ht="12.75">
      <c r="A10" s="28">
        <v>6</v>
      </c>
      <c r="B10" s="29" t="s">
        <v>304</v>
      </c>
      <c r="C10" s="28">
        <v>10</v>
      </c>
      <c r="D10" s="28" t="s">
        <v>29</v>
      </c>
      <c r="E10" s="29"/>
      <c r="F10" s="30">
        <f>C10*E10</f>
        <v>0</v>
      </c>
      <c r="G10" s="29">
        <v>8</v>
      </c>
      <c r="H10" s="30">
        <f>(E10*0.08)+E10</f>
        <v>0</v>
      </c>
      <c r="I10" s="106">
        <f>C10*H10</f>
        <v>0</v>
      </c>
      <c r="J10" s="36"/>
    </row>
    <row r="11" spans="1:10" s="37" customFormat="1" ht="67.5" customHeight="1">
      <c r="A11" s="38">
        <v>7</v>
      </c>
      <c r="B11" s="29" t="s">
        <v>305</v>
      </c>
      <c r="C11" s="28">
        <v>10</v>
      </c>
      <c r="D11" s="28" t="s">
        <v>29</v>
      </c>
      <c r="E11" s="29"/>
      <c r="F11" s="30">
        <f>C11*E11</f>
        <v>0</v>
      </c>
      <c r="G11" s="29">
        <v>8</v>
      </c>
      <c r="H11" s="30">
        <f>(E11*0.08)+E11</f>
        <v>0</v>
      </c>
      <c r="I11" s="106">
        <f>C11*H11</f>
        <v>0</v>
      </c>
      <c r="J11" s="36"/>
    </row>
    <row r="12" spans="1:10" ht="12.75">
      <c r="A12" s="38">
        <v>8</v>
      </c>
      <c r="B12" s="29" t="s">
        <v>306</v>
      </c>
      <c r="C12" s="28">
        <v>30</v>
      </c>
      <c r="D12" s="28" t="s">
        <v>29</v>
      </c>
      <c r="E12" s="29"/>
      <c r="F12" s="30">
        <f>C12*E12</f>
        <v>0</v>
      </c>
      <c r="G12" s="29">
        <v>8</v>
      </c>
      <c r="H12" s="30">
        <f>(E12*0.08)+E12</f>
        <v>0</v>
      </c>
      <c r="I12" s="106">
        <f>C12*H12</f>
        <v>0</v>
      </c>
      <c r="J12" s="36"/>
    </row>
    <row r="13" spans="1:13" ht="12.75">
      <c r="A13" s="28">
        <v>9</v>
      </c>
      <c r="B13" s="29" t="s">
        <v>307</v>
      </c>
      <c r="C13" s="28">
        <v>5</v>
      </c>
      <c r="D13" s="28" t="s">
        <v>29</v>
      </c>
      <c r="E13" s="29"/>
      <c r="F13" s="30">
        <f>C13*E13</f>
        <v>0</v>
      </c>
      <c r="G13" s="29">
        <v>8</v>
      </c>
      <c r="H13" s="30">
        <f>(E13*0.08)+E13</f>
        <v>0</v>
      </c>
      <c r="I13" s="106">
        <f>C13*H13</f>
        <v>0</v>
      </c>
      <c r="J13" s="36"/>
      <c r="K13" s="37"/>
      <c r="L13" s="37"/>
      <c r="M13" s="37"/>
    </row>
    <row r="14" spans="1:10" ht="14.25" customHeight="1">
      <c r="A14" s="108" t="s">
        <v>205</v>
      </c>
      <c r="B14" s="44" t="s">
        <v>7</v>
      </c>
      <c r="C14" s="44"/>
      <c r="D14" s="44"/>
      <c r="E14" s="44"/>
      <c r="F14" s="109">
        <f>SUM(F5:F13)</f>
        <v>0</v>
      </c>
      <c r="G14" s="44"/>
      <c r="H14" s="44"/>
      <c r="I14" s="110">
        <f>SUM(I5:I13)</f>
        <v>0</v>
      </c>
      <c r="J14" s="15"/>
    </row>
    <row r="15" spans="1:8" ht="12.75">
      <c r="A15" s="111"/>
      <c r="B15" s="47"/>
      <c r="C15" s="47"/>
      <c r="D15" s="47"/>
      <c r="E15" s="47"/>
      <c r="F15" s="47"/>
      <c r="G15" s="47"/>
      <c r="H15" s="47"/>
    </row>
    <row r="16" spans="1:8" ht="12.75">
      <c r="A16" s="111"/>
      <c r="B16" s="47"/>
      <c r="C16" s="47"/>
      <c r="D16" s="47"/>
      <c r="E16" s="47"/>
      <c r="F16" s="47"/>
      <c r="G16" s="47"/>
      <c r="H16" s="47"/>
    </row>
    <row r="17" spans="1:10" ht="12.75" customHeight="1">
      <c r="A17" s="48" t="s">
        <v>308</v>
      </c>
      <c r="B17" s="48"/>
      <c r="C17" s="48"/>
      <c r="D17" s="48"/>
      <c r="E17" s="48"/>
      <c r="F17" s="48"/>
      <c r="G17" s="48"/>
      <c r="H17" s="48"/>
      <c r="I17" s="48"/>
      <c r="J17" s="48"/>
    </row>
    <row r="18" spans="1:10" ht="12.75" customHeight="1">
      <c r="A18" s="48" t="s">
        <v>309</v>
      </c>
      <c r="B18" s="48"/>
      <c r="C18" s="48"/>
      <c r="D18" s="48"/>
      <c r="E18" s="48"/>
      <c r="F18" s="48"/>
      <c r="G18" s="48"/>
      <c r="H18" s="48"/>
      <c r="I18" s="48"/>
      <c r="J18" s="48"/>
    </row>
    <row r="19" ht="12.75">
      <c r="A19" s="111"/>
    </row>
    <row r="21" spans="1:7" ht="12.75">
      <c r="A21" s="15" t="s">
        <v>10</v>
      </c>
      <c r="B21" s="15"/>
      <c r="C21" s="16"/>
      <c r="G21" t="s">
        <v>56</v>
      </c>
    </row>
    <row r="22" spans="1:7" ht="12.75">
      <c r="A22" s="17" t="s">
        <v>12</v>
      </c>
      <c r="B22" s="17"/>
      <c r="D22" s="17" t="s">
        <v>57</v>
      </c>
      <c r="G22" t="s">
        <v>58</v>
      </c>
    </row>
  </sheetData>
  <sheetProtection selectLockedCells="1" selectUnlockedCells="1"/>
  <mergeCells count="3">
    <mergeCell ref="B1:I1"/>
    <mergeCell ref="A17:J17"/>
    <mergeCell ref="A18:J18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2453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Elżbieta Boguska</cp:lastModifiedBy>
  <cp:lastPrinted>2015-12-07T09:27:19Z</cp:lastPrinted>
  <dcterms:modified xsi:type="dcterms:W3CDTF">2015-12-07T09:34:52Z</dcterms:modified>
  <cp:category/>
  <cp:version/>
  <cp:contentType/>
  <cp:contentStatus/>
  <cp:revision>402</cp:revision>
</cp:coreProperties>
</file>